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735" firstSheet="2" activeTab="10"/>
  </bookViews>
  <sheets>
    <sheet name="01.02.2015" sheetId="1" r:id="rId1"/>
    <sheet name="01.03.2015" sheetId="2" r:id="rId2"/>
    <sheet name="01.04.2015" sheetId="3" r:id="rId3"/>
    <sheet name="01.05.2015" sheetId="4" r:id="rId4"/>
    <sheet name="01.06.2015" sheetId="5" r:id="rId5"/>
    <sheet name="01.07.2015" sheetId="6" r:id="rId6"/>
    <sheet name="01.08.2015" sheetId="7" r:id="rId7"/>
    <sheet name="01.09.2015" sheetId="8" r:id="rId8"/>
    <sheet name="01.10.2015" sheetId="9" r:id="rId9"/>
    <sheet name="01.11.2015" sheetId="10" r:id="rId10"/>
    <sheet name="01.12.2015" sheetId="11" r:id="rId11"/>
  </sheets>
  <definedNames/>
  <calcPr fullCalcOnLoad="1" refMode="R1C1"/>
</workbook>
</file>

<file path=xl/sharedStrings.xml><?xml version="1.0" encoding="utf-8"?>
<sst xmlns="http://schemas.openxmlformats.org/spreadsheetml/2006/main" count="573" uniqueCount="152">
  <si>
    <t>Довідка</t>
  </si>
  <si>
    <t>щодо фінансування установ у 2015 році</t>
  </si>
  <si>
    <t>ПОКАЗНИКИ</t>
  </si>
  <si>
    <t>Касові видатки за вказаний період, тис.грн.</t>
  </si>
  <si>
    <t>1. Загальний фонд</t>
  </si>
  <si>
    <t>27781. Дитячо юнацька спортивна школа № 26</t>
  </si>
  <si>
    <t>35379. КП УЗН Святошинського р-ну (отр)</t>
  </si>
  <si>
    <t>40305. АсоцІацІя добровІльних народних дружин Святошинського району мІста Києва</t>
  </si>
  <si>
    <t>44526. Центр позашкільної роботи</t>
  </si>
  <si>
    <t>46666. Дитячо-юнацька спортивна школа № 2 міста Києва</t>
  </si>
  <si>
    <t>48483. Центр Культури "Святошин"</t>
  </si>
  <si>
    <t>48579. ДЮ спортивна школа №17</t>
  </si>
  <si>
    <t>50984. Поліклініка №2 Святошинського району</t>
  </si>
  <si>
    <t>51023. КНП "Консультативно-діагностичний центр" Святошинського району</t>
  </si>
  <si>
    <t>51667. Комунальне підприїмство по утриманню житлового господарства Святошинського району мўста Київа</t>
  </si>
  <si>
    <t>63721. Центр соціальних служб для сім`ї дітей та молоді</t>
  </si>
  <si>
    <t>63772. Центр у справах  сім`ї та жінок "Родинний дім"</t>
  </si>
  <si>
    <t>77607. Святошинської районної в місті Києві районна державної адміністрації</t>
  </si>
  <si>
    <t>77842. Відділ культури та охорони культурної спадщини Святошинської районної в місті Києві державної адміністрації</t>
  </si>
  <si>
    <t>77851. Фінансове управління Святошинської районної в місті Києві державної адміністрації</t>
  </si>
  <si>
    <t>77857. Управління охорони здоров"я Святошинської районної в місті Києві державної адміністрації</t>
  </si>
  <si>
    <t>77862. Управління освіти, молоді та спорту Святошинської районної в місті Києві державної адміністрації</t>
  </si>
  <si>
    <t>77870. Управління праці та соціального захисту населення Святошинської районної в місті Києві державної адміністрації</t>
  </si>
  <si>
    <t>77925. Управління житлово-комунального господарства Святошинської районної в місті Києві державної адміністрації</t>
  </si>
  <si>
    <t>78013. Служба у справах дітей Святошинської районної в місті Києві державної адміністрації</t>
  </si>
  <si>
    <t>78077. Управління  у справах сім"ї, молоді та спорту Святошинської районної в місті Києві державної адміністрації</t>
  </si>
  <si>
    <t>78845. Територіальний центр соціального обслуговування Святошинського району м.Київа</t>
  </si>
  <si>
    <t>87189. Комунальне некомерційне підприємство "Центр первинної медико-санітарної допомоги №2" Святошинського району м. Києва</t>
  </si>
  <si>
    <t>87192. Комунальне некомерційне підприємство "Центр первинної медико-санітарної допомоги № 1" Святошинського району м.Києва</t>
  </si>
  <si>
    <t>88929. Управління будівництва, архітектури та землекористування Святошинської районної в місті Києві державної адміністрації</t>
  </si>
  <si>
    <t>7.  Інші кошти спеціального фонду</t>
  </si>
  <si>
    <t xml:space="preserve">35379. КП УЗН Святошинського р-ну </t>
  </si>
  <si>
    <t>Всього</t>
  </si>
  <si>
    <t>станом на 01.04.2015</t>
  </si>
  <si>
    <t>станом на 01.05.2015</t>
  </si>
  <si>
    <t>Показники</t>
  </si>
  <si>
    <t>37876. Святошинський районний осередок Київського відділення Української спілки в`язнів-жертв нацизму</t>
  </si>
  <si>
    <t>39363. Районне товариство допомоги та сприяння інвалідам з порушенням опорно-рухового апарату Святошинського району міста Київа</t>
  </si>
  <si>
    <t>39829. Спілка інвалідів Чорнобиля Святошинського району міста Київа</t>
  </si>
  <si>
    <t>40323. Святошинська районна організація інвалідів війни і збройних сил м.Київа</t>
  </si>
  <si>
    <t>41885. Організація ветеранів Святошинського району міста Київа</t>
  </si>
  <si>
    <t>Касові видатки за вказаний період
(тис.грн)</t>
  </si>
  <si>
    <t>станом на 01.03.2015</t>
  </si>
  <si>
    <t>Касові видатки за вказаний період
(тис.грн.)</t>
  </si>
  <si>
    <t>27781. ДЮ спортивна школа №26</t>
  </si>
  <si>
    <t>станом на 01.02.2015</t>
  </si>
  <si>
    <t>29091. Міжшкільний навчально-виробничий комбінат</t>
  </si>
  <si>
    <t>29091. Міжшкільний навчально виробничий комбінат</t>
  </si>
  <si>
    <t>35379. Комунальне підприємство по утриманню зелених насаджень Святошинського району  міста Києва</t>
  </si>
  <si>
    <t>48579. Дитячо юнацька спортивна школа № 17</t>
  </si>
  <si>
    <t xml:space="preserve">63721. Святошинський районний у м.Києві центр соціальних служб для сім'ї, дітей та молоді
</t>
  </si>
  <si>
    <t>77607. Святошинська районна в місті Києві  державна адміністрація</t>
  </si>
  <si>
    <t>77925. Управління житлово - комунального господарства Святошинської районної в місті Києві державної адміністрації</t>
  </si>
  <si>
    <t>станом на 01.06.2015</t>
  </si>
  <si>
    <t>40305. Асоціація добровільних народних дружин Святошинського району міста Києва</t>
  </si>
  <si>
    <t>40323. Святошинська районна організація інвалідів війни і збройних сил м.Києва</t>
  </si>
  <si>
    <t>48579. Дитячо-юнацька спортивна школа № 17</t>
  </si>
  <si>
    <t>51667. Комунальне підприємство по утриманню житлового господарства Святошинського району міста Київа</t>
  </si>
  <si>
    <t>78845. Територіальний центр соціального обслуговування Святошинського району м.Києва</t>
  </si>
  <si>
    <r>
      <t xml:space="preserve">51023. Комунальне некомерційне підприємство </t>
    </r>
    <r>
      <rPr>
        <sz val="9"/>
        <color indexed="8"/>
        <rFont val="Arial Cyr"/>
        <family val="0"/>
      </rPr>
      <t>«</t>
    </r>
    <r>
      <rPr>
        <sz val="9"/>
        <color indexed="8"/>
        <rFont val="Calibri"/>
        <family val="2"/>
      </rPr>
      <t>Консультативно-діагностичний центр</t>
    </r>
    <r>
      <rPr>
        <sz val="9"/>
        <color indexed="8"/>
        <rFont val="Arial Cyr"/>
        <family val="0"/>
      </rPr>
      <t>»</t>
    </r>
    <r>
      <rPr>
        <sz val="9"/>
        <color indexed="8"/>
        <rFont val="Calibri"/>
        <family val="2"/>
      </rPr>
      <t xml:space="preserve"> Святошинського району</t>
    </r>
  </si>
  <si>
    <r>
      <t xml:space="preserve">48483. Центр Культури </t>
    </r>
    <r>
      <rPr>
        <sz val="9"/>
        <color indexed="8"/>
        <rFont val="Arial Cyr"/>
        <family val="0"/>
      </rPr>
      <t>«</t>
    </r>
    <r>
      <rPr>
        <sz val="9"/>
        <color indexed="8"/>
        <rFont val="Calibri"/>
        <family val="2"/>
      </rPr>
      <t>Святошин</t>
    </r>
    <r>
      <rPr>
        <sz val="9"/>
        <color indexed="8"/>
        <rFont val="Arial Cyr"/>
        <family val="0"/>
      </rPr>
      <t>»</t>
    </r>
  </si>
  <si>
    <r>
      <t xml:space="preserve">87192. Комунальне некомерційне підприємство </t>
    </r>
    <r>
      <rPr>
        <sz val="9"/>
        <color indexed="8"/>
        <rFont val="Arial Cyr"/>
        <family val="0"/>
      </rPr>
      <t>«</t>
    </r>
    <r>
      <rPr>
        <sz val="9"/>
        <color indexed="8"/>
        <rFont val="Calibri"/>
        <family val="2"/>
      </rPr>
      <t>Центр первинної медико-санітарної допомоги № 1</t>
    </r>
    <r>
      <rPr>
        <sz val="9"/>
        <color indexed="8"/>
        <rFont val="Arial Cyr"/>
        <family val="0"/>
      </rPr>
      <t>»</t>
    </r>
    <r>
      <rPr>
        <sz val="9"/>
        <color indexed="8"/>
        <rFont val="Calibri"/>
        <family val="2"/>
      </rPr>
      <t xml:space="preserve"> Святошинського району м.Києва</t>
    </r>
  </si>
  <si>
    <r>
      <t xml:space="preserve">87189. Комунальне некомерційне підприємство </t>
    </r>
    <r>
      <rPr>
        <sz val="9"/>
        <color indexed="8"/>
        <rFont val="Arial Cyr"/>
        <family val="0"/>
      </rPr>
      <t>«</t>
    </r>
    <r>
      <rPr>
        <sz val="9"/>
        <color indexed="8"/>
        <rFont val="Calibri"/>
        <family val="2"/>
      </rPr>
      <t>Центр первинної медико-санітарної допомоги № 2</t>
    </r>
    <r>
      <rPr>
        <sz val="9"/>
        <color indexed="8"/>
        <rFont val="Arial Cyr"/>
        <family val="0"/>
      </rPr>
      <t>»</t>
    </r>
    <r>
      <rPr>
        <sz val="9"/>
        <color indexed="8"/>
        <rFont val="Calibri"/>
        <family val="2"/>
      </rPr>
      <t xml:space="preserve"> Святошинського району м. Києва</t>
    </r>
  </si>
  <si>
    <r>
      <t>78077. Управління  у справах сім</t>
    </r>
    <r>
      <rPr>
        <sz val="9"/>
        <color indexed="8"/>
        <rFont val="Arial Cyr"/>
        <family val="0"/>
      </rPr>
      <t>’</t>
    </r>
    <r>
      <rPr>
        <sz val="9"/>
        <color indexed="8"/>
        <rFont val="Calibri"/>
        <family val="2"/>
      </rPr>
      <t>ї, молоді та спорту Святошинської районної в місті Києві державної адміністрації</t>
    </r>
  </si>
  <si>
    <r>
      <t>77857. Управління охорони здоров</t>
    </r>
    <r>
      <rPr>
        <sz val="9"/>
        <color indexed="8"/>
        <rFont val="Arial Cyr"/>
        <family val="0"/>
      </rPr>
      <t>’</t>
    </r>
    <r>
      <rPr>
        <sz val="9"/>
        <color indexed="8"/>
        <rFont val="Calibri"/>
        <family val="2"/>
      </rPr>
      <t>я Святошинської районної в місті Києві державної адміністрації</t>
    </r>
  </si>
  <si>
    <r>
      <t xml:space="preserve">63772. Центр у справах  сім`ї та жінок </t>
    </r>
    <r>
      <rPr>
        <sz val="9"/>
        <color indexed="8"/>
        <rFont val="Arial Cyr"/>
        <family val="0"/>
      </rPr>
      <t>«</t>
    </r>
    <r>
      <rPr>
        <sz val="9"/>
        <color indexed="8"/>
        <rFont val="Calibri"/>
        <family val="2"/>
      </rPr>
      <t>Родинний дім</t>
    </r>
    <r>
      <rPr>
        <sz val="9"/>
        <color indexed="8"/>
        <rFont val="Arial Cyr"/>
        <family val="0"/>
      </rPr>
      <t>»</t>
    </r>
  </si>
  <si>
    <r>
      <t xml:space="preserve">51023.Комунальне некомерційне підприємство </t>
    </r>
    <r>
      <rPr>
        <sz val="9"/>
        <color indexed="8"/>
        <rFont val="Arial Cyr"/>
        <family val="0"/>
      </rPr>
      <t>«</t>
    </r>
    <r>
      <rPr>
        <sz val="9"/>
        <color indexed="8"/>
        <rFont val="Calibri"/>
        <family val="2"/>
      </rPr>
      <t>Консультативно-діагностичний центр</t>
    </r>
    <r>
      <rPr>
        <sz val="9"/>
        <color indexed="8"/>
        <rFont val="Arial Cyr"/>
        <family val="0"/>
      </rPr>
      <t>»</t>
    </r>
    <r>
      <rPr>
        <sz val="9"/>
        <color indexed="8"/>
        <rFont val="Calibri"/>
        <family val="2"/>
      </rPr>
      <t xml:space="preserve"> Святошинського району</t>
    </r>
  </si>
  <si>
    <r>
      <t xml:space="preserve">50984. Комунальне некомерційне підприємство </t>
    </r>
    <r>
      <rPr>
        <sz val="9"/>
        <color indexed="8"/>
        <rFont val="Arial Cyr"/>
        <family val="0"/>
      </rPr>
      <t>«</t>
    </r>
    <r>
      <rPr>
        <sz val="9"/>
        <color indexed="8"/>
        <rFont val="Calibri"/>
        <family val="2"/>
      </rPr>
      <t>Центр первинної медико-санітарної допомоги № 3</t>
    </r>
    <r>
      <rPr>
        <sz val="9"/>
        <color indexed="8"/>
        <rFont val="Arial Cyr"/>
        <family val="0"/>
      </rPr>
      <t>»</t>
    </r>
    <r>
      <rPr>
        <sz val="9"/>
        <color indexed="8"/>
        <rFont val="Calibri"/>
        <family val="2"/>
      </rPr>
      <t xml:space="preserve"> Святошинського району м.Києва                                                                                                                             </t>
    </r>
  </si>
  <si>
    <t>39526. Спілка ветеранів Афганістану Святошинського району міста Київа</t>
  </si>
  <si>
    <t>38041. Святошинська районна організація товариства Червоного хреста міста Києва</t>
  </si>
  <si>
    <t>27781. Дитячо-юнацька спортивна школа № 26</t>
  </si>
  <si>
    <t>63721. Святошинський районний у м.Києві центр соціальних служб для сім'ї, дітей та молоді</t>
  </si>
  <si>
    <t xml:space="preserve">щодо фінансування установ Святошинського району міста Києва у 2015 році </t>
  </si>
  <si>
    <t>станом на 01.07.2015</t>
  </si>
  <si>
    <t>38041. Святошинська районна організація товариства Червоного хреста міста Київа</t>
  </si>
  <si>
    <t>38621. Святошинська районна у м.Київі організація Всеукраїнської громадської організації "Захист дітей війни"</t>
  </si>
  <si>
    <t>39526. "Спілка ветеранів Афганістану Святошинського району міста Київа"</t>
  </si>
  <si>
    <t>40350. Товариство стомованих онкохворих інвалідів "Святошин-Сигма"</t>
  </si>
  <si>
    <t xml:space="preserve">50984. Комунальне некомерційне підприємство "Центр первинної медико-санітарної допомоги №3" Святошинського району м.Києва                                                                                                                             </t>
  </si>
  <si>
    <t>станом на 01.08.2015</t>
  </si>
  <si>
    <t>51667. Комунальне підприїмство по утриманню житлового господарства Святошинського району міста Київа</t>
  </si>
  <si>
    <r>
      <t xml:space="preserve">38621. Святошинська районна у м.Київі організація Всеукраїнської громадської організації </t>
    </r>
    <r>
      <rPr>
        <sz val="10"/>
        <rFont val="Calibri"/>
        <family val="2"/>
      </rPr>
      <t>«</t>
    </r>
    <r>
      <rPr>
        <sz val="10"/>
        <rFont val="Arial"/>
        <family val="2"/>
      </rPr>
      <t>Захист дітей війни</t>
    </r>
    <r>
      <rPr>
        <sz val="10"/>
        <rFont val="Calibri"/>
        <family val="2"/>
      </rPr>
      <t>»</t>
    </r>
  </si>
  <si>
    <r>
      <t xml:space="preserve">39526. </t>
    </r>
    <r>
      <rPr>
        <sz val="10"/>
        <rFont val="Calibri"/>
        <family val="2"/>
      </rPr>
      <t>«</t>
    </r>
    <r>
      <rPr>
        <sz val="10"/>
        <rFont val="Arial"/>
        <family val="2"/>
      </rPr>
      <t>Спілка ветеранів Афганістану Святошинського району міста Київа</t>
    </r>
    <r>
      <rPr>
        <sz val="10"/>
        <rFont val="Calibri"/>
        <family val="2"/>
      </rPr>
      <t>»</t>
    </r>
  </si>
  <si>
    <r>
      <t xml:space="preserve">40350. Товариство стомованих онкохворих інвалідів </t>
    </r>
    <r>
      <rPr>
        <sz val="10"/>
        <rFont val="Calibri"/>
        <family val="2"/>
      </rPr>
      <t>«</t>
    </r>
    <r>
      <rPr>
        <sz val="10"/>
        <rFont val="Arial"/>
        <family val="2"/>
      </rPr>
      <t>Святошин-Сигма</t>
    </r>
    <r>
      <rPr>
        <sz val="10"/>
        <rFont val="Calibri"/>
        <family val="2"/>
      </rPr>
      <t>»</t>
    </r>
  </si>
  <si>
    <r>
      <t xml:space="preserve">48483. Центр Культури </t>
    </r>
    <r>
      <rPr>
        <sz val="10"/>
        <rFont val="Calibri"/>
        <family val="2"/>
      </rPr>
      <t>«</t>
    </r>
    <r>
      <rPr>
        <sz val="10"/>
        <rFont val="Arial"/>
        <family val="2"/>
      </rPr>
      <t>Святошин</t>
    </r>
    <r>
      <rPr>
        <sz val="10"/>
        <rFont val="Calibri"/>
        <family val="2"/>
      </rPr>
      <t>»</t>
    </r>
  </si>
  <si>
    <r>
      <t xml:space="preserve">50984. Комунальне некомерційне підприємство </t>
    </r>
    <r>
      <rPr>
        <sz val="10"/>
        <rFont val="Calibri"/>
        <family val="2"/>
      </rPr>
      <t>«</t>
    </r>
    <r>
      <rPr>
        <sz val="10"/>
        <rFont val="Arial"/>
        <family val="2"/>
      </rPr>
      <t>Центр первинної медико-санітарної допомоги № 3</t>
    </r>
    <r>
      <rPr>
        <sz val="10"/>
        <rFont val="Calibri"/>
        <family val="2"/>
      </rPr>
      <t>»</t>
    </r>
    <r>
      <rPr>
        <sz val="10"/>
        <rFont val="Arial"/>
        <family val="2"/>
      </rPr>
      <t xml:space="preserve"> Святошинського району м.Києва                                                                                                                             </t>
    </r>
  </si>
  <si>
    <r>
      <t xml:space="preserve">63772. Центр у справах  сім`ї та жінок </t>
    </r>
    <r>
      <rPr>
        <sz val="10"/>
        <rFont val="Calibri"/>
        <family val="2"/>
      </rPr>
      <t>«</t>
    </r>
    <r>
      <rPr>
        <sz val="10"/>
        <rFont val="Arial"/>
        <family val="2"/>
      </rPr>
      <t>Родинний дім</t>
    </r>
    <r>
      <rPr>
        <sz val="10"/>
        <rFont val="Calibri"/>
        <family val="2"/>
      </rPr>
      <t>»</t>
    </r>
  </si>
  <si>
    <r>
      <t>77857. Управління охорони здоров</t>
    </r>
    <r>
      <rPr>
        <sz val="10"/>
        <rFont val="Calibri"/>
        <family val="2"/>
      </rPr>
      <t>᾿</t>
    </r>
    <r>
      <rPr>
        <sz val="10"/>
        <rFont val="Arial"/>
        <family val="2"/>
      </rPr>
      <t>я Святошинської районної в місті Києві державної адміністрації</t>
    </r>
  </si>
  <si>
    <r>
      <t>78077. Управління  у справах сім</t>
    </r>
    <r>
      <rPr>
        <sz val="10"/>
        <rFont val="Calibri"/>
        <family val="2"/>
      </rPr>
      <t>᾿</t>
    </r>
    <r>
      <rPr>
        <sz val="10"/>
        <rFont val="Arial"/>
        <family val="2"/>
      </rPr>
      <t>ї, молоді та спорту Святошинської районної в місті Києві державної адміністрації</t>
    </r>
  </si>
  <si>
    <r>
      <t xml:space="preserve">87189. Комунальне некомерційне підприємство </t>
    </r>
    <r>
      <rPr>
        <sz val="10"/>
        <rFont val="Calibri"/>
        <family val="2"/>
      </rPr>
      <t>«</t>
    </r>
    <r>
      <rPr>
        <sz val="10"/>
        <rFont val="Arial"/>
        <family val="2"/>
      </rPr>
      <t>Центр первинної медико-санітарної допомоги № 2</t>
    </r>
    <r>
      <rPr>
        <sz val="10"/>
        <rFont val="Calibri"/>
        <family val="2"/>
      </rPr>
      <t>»</t>
    </r>
    <r>
      <rPr>
        <sz val="10"/>
        <rFont val="Arial"/>
        <family val="2"/>
      </rPr>
      <t xml:space="preserve"> Святошинського району м. Києва</t>
    </r>
  </si>
  <si>
    <r>
      <t xml:space="preserve">87192. Комунальне некомерційне підприємство </t>
    </r>
    <r>
      <rPr>
        <sz val="10"/>
        <rFont val="Calibri"/>
        <family val="2"/>
      </rPr>
      <t>«</t>
    </r>
    <r>
      <rPr>
        <sz val="10"/>
        <rFont val="Arial"/>
        <family val="2"/>
      </rPr>
      <t>Центр первинної медико-санітарної допомоги № 1</t>
    </r>
    <r>
      <rPr>
        <sz val="10"/>
        <rFont val="Calibri"/>
        <family val="2"/>
      </rPr>
      <t>»</t>
    </r>
    <r>
      <rPr>
        <sz val="10"/>
        <rFont val="Arial"/>
        <family val="2"/>
      </rPr>
      <t xml:space="preserve"> Святошинського району м.Києва</t>
    </r>
  </si>
  <si>
    <r>
      <t xml:space="preserve">50984. Комунальне некомерційне підприємство </t>
    </r>
    <r>
      <rPr>
        <sz val="10"/>
        <rFont val="Calibri"/>
        <family val="2"/>
      </rPr>
      <t>«</t>
    </r>
    <r>
      <rPr>
        <sz val="10"/>
        <rFont val="Arial"/>
        <family val="2"/>
      </rPr>
      <t>Центр первинної медико-санітарної допомоги №3</t>
    </r>
    <r>
      <rPr>
        <sz val="10"/>
        <rFont val="Calibri"/>
        <family val="2"/>
      </rPr>
      <t>»</t>
    </r>
    <r>
      <rPr>
        <sz val="10"/>
        <rFont val="Arial"/>
        <family val="2"/>
      </rPr>
      <t xml:space="preserve"> Святошинського району м.Києва                                                                                                                             </t>
    </r>
  </si>
  <si>
    <r>
      <t xml:space="preserve">51023. КНП </t>
    </r>
    <r>
      <rPr>
        <sz val="10"/>
        <rFont val="Calibri"/>
        <family val="2"/>
      </rPr>
      <t>«</t>
    </r>
    <r>
      <rPr>
        <sz val="10"/>
        <rFont val="Arial"/>
        <family val="2"/>
      </rPr>
      <t>Консультативно-діагностичний центр</t>
    </r>
    <r>
      <rPr>
        <sz val="10"/>
        <rFont val="Calibri"/>
        <family val="2"/>
      </rPr>
      <t>»</t>
    </r>
    <r>
      <rPr>
        <sz val="10"/>
        <rFont val="Arial"/>
        <family val="2"/>
      </rPr>
      <t xml:space="preserve"> Святошинського району</t>
    </r>
  </si>
  <si>
    <t>78142. Управління  з питань надзвичайних ситуацій Святошинської районної в місті Києві державної адміністрації</t>
  </si>
  <si>
    <t>станом на 01.09.2015</t>
  </si>
  <si>
    <r>
      <t xml:space="preserve">38621. Святошинська районна у м.Київі організація Всеукраїнської громадської організації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Захист дітей війни</t>
    </r>
    <r>
      <rPr>
        <sz val="10"/>
        <color indexed="8"/>
        <rFont val="Calibri"/>
        <family val="2"/>
      </rPr>
      <t>»</t>
    </r>
  </si>
  <si>
    <r>
      <t xml:space="preserve">39526.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Спілка ветеранів Афганістану Святошинського району міста Київа</t>
    </r>
    <r>
      <rPr>
        <sz val="10"/>
        <color indexed="8"/>
        <rFont val="Calibri"/>
        <family val="2"/>
      </rPr>
      <t>»</t>
    </r>
  </si>
  <si>
    <r>
      <t xml:space="preserve">40350. Товариство стомованих онкохворих інвалідів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Святошин-Сигма</t>
    </r>
    <r>
      <rPr>
        <sz val="10"/>
        <color indexed="8"/>
        <rFont val="Calibri"/>
        <family val="2"/>
      </rPr>
      <t>»</t>
    </r>
  </si>
  <si>
    <r>
      <t xml:space="preserve">48483. Центр Культури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Святошин</t>
    </r>
    <r>
      <rPr>
        <sz val="10"/>
        <color indexed="8"/>
        <rFont val="Calibri"/>
        <family val="2"/>
      </rPr>
      <t>»</t>
    </r>
  </si>
  <si>
    <r>
      <t xml:space="preserve">50984. Комунальне некомерційне підприємство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Центр первинної медико-санітарної допомоги № 3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 xml:space="preserve"> Святошинського району м.Києва                                                                                                                             </t>
    </r>
  </si>
  <si>
    <r>
      <t xml:space="preserve">51023. КНП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Консультативно-діагностичний центр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 xml:space="preserve"> Святошинського району</t>
    </r>
  </si>
  <si>
    <t>51667. Комунальне підприїмство по утриманню житлового господарства Святошинського району міста Києва</t>
  </si>
  <si>
    <r>
      <t>63721. Святошинський районний у м.Києві центр соціальних служб для сім</t>
    </r>
    <r>
      <rPr>
        <sz val="10"/>
        <color indexed="8"/>
        <rFont val="Calibri"/>
        <family val="2"/>
      </rPr>
      <t>᾿</t>
    </r>
    <r>
      <rPr>
        <sz val="10"/>
        <color indexed="8"/>
        <rFont val="Arial"/>
        <family val="2"/>
      </rPr>
      <t xml:space="preserve">ї, дітей та молоді
</t>
    </r>
  </si>
  <si>
    <r>
      <t xml:space="preserve">63772. Центр у справах  сім`ї та жінок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Родинний дім</t>
    </r>
    <r>
      <rPr>
        <sz val="10"/>
        <color indexed="8"/>
        <rFont val="Calibri"/>
        <family val="2"/>
      </rPr>
      <t>»</t>
    </r>
  </si>
  <si>
    <r>
      <t>78077. Управління  у справах сім</t>
    </r>
    <r>
      <rPr>
        <sz val="10"/>
        <color indexed="8"/>
        <rFont val="Calibri"/>
        <family val="2"/>
      </rPr>
      <t>᾿</t>
    </r>
    <r>
      <rPr>
        <sz val="10"/>
        <color indexed="8"/>
        <rFont val="Arial"/>
        <family val="2"/>
      </rPr>
      <t>ї, молоді та спорту Святошинської районної в місті Києві державної адміністрації</t>
    </r>
  </si>
  <si>
    <r>
      <t>77857. Управління охорони здоров</t>
    </r>
    <r>
      <rPr>
        <sz val="10"/>
        <color indexed="8"/>
        <rFont val="Calibri"/>
        <family val="2"/>
      </rPr>
      <t>᾿</t>
    </r>
    <r>
      <rPr>
        <sz val="10"/>
        <color indexed="8"/>
        <rFont val="Arial"/>
        <family val="2"/>
      </rPr>
      <t>я Святошинської районної в місті Києві державної адміністрації</t>
    </r>
  </si>
  <si>
    <r>
      <t xml:space="preserve">87189. Комунальне некомерційне підприємство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Центр первинної медико-санітарної допомоги № 2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 xml:space="preserve"> Святошинського району м. Києва</t>
    </r>
  </si>
  <si>
    <r>
      <t xml:space="preserve">87192. Комунальне некомерційне підприємство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Центр первинної медико-санітарної допомоги № 1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 xml:space="preserve"> Святошинського району м.Києва</t>
    </r>
  </si>
  <si>
    <t>40305. АсоціацІя добровІльних народних дружин Святошинського району мІста Києва</t>
  </si>
  <si>
    <t>Касові видатки за вказаний період (тис.грн.)</t>
  </si>
  <si>
    <t>станом на 01.10.2015</t>
  </si>
  <si>
    <r>
      <t xml:space="preserve">38621. Святошинська районна у м.Києві організація Всеукраїнської громадської організації </t>
    </r>
    <r>
      <rPr>
        <sz val="10"/>
        <rFont val="Calibri"/>
        <family val="2"/>
      </rPr>
      <t>«</t>
    </r>
    <r>
      <rPr>
        <sz val="10"/>
        <rFont val="Arial"/>
        <family val="2"/>
      </rPr>
      <t>Захист дітей війни</t>
    </r>
    <r>
      <rPr>
        <sz val="10"/>
        <rFont val="Calibri"/>
        <family val="2"/>
      </rPr>
      <t>»</t>
    </r>
  </si>
  <si>
    <t>39363. Районне товариство допомоги та сприяння інвалідам з порушенням опорно-рухового апарату Святошинського району міста Києва</t>
  </si>
  <si>
    <r>
      <t xml:space="preserve">39526. </t>
    </r>
    <r>
      <rPr>
        <sz val="10"/>
        <rFont val="Calibri"/>
        <family val="2"/>
      </rPr>
      <t>«</t>
    </r>
    <r>
      <rPr>
        <sz val="10"/>
        <rFont val="Arial"/>
        <family val="2"/>
      </rPr>
      <t>Спілка ветеранів Афганістану Святошинського району міста Києва</t>
    </r>
    <r>
      <rPr>
        <sz val="10"/>
        <rFont val="Calibri"/>
        <family val="2"/>
      </rPr>
      <t>»</t>
    </r>
  </si>
  <si>
    <t>39829. Спілка інвалідів Чорнобиля Святошинського району міста Києва</t>
  </si>
  <si>
    <t>41885. Організація ветеранів Святошинського району міста Києва</t>
  </si>
  <si>
    <r>
      <t xml:space="preserve">51023. Комунальне некомерційне підприємство </t>
    </r>
    <r>
      <rPr>
        <sz val="10"/>
        <rFont val="Calibri"/>
        <family val="2"/>
      </rPr>
      <t>«</t>
    </r>
    <r>
      <rPr>
        <sz val="10"/>
        <rFont val="Arial"/>
        <family val="2"/>
      </rPr>
      <t>Консультативно-діагностичний центр</t>
    </r>
    <r>
      <rPr>
        <sz val="10"/>
        <rFont val="Calibri"/>
        <family val="2"/>
      </rPr>
      <t>»</t>
    </r>
    <r>
      <rPr>
        <sz val="10"/>
        <rFont val="Arial"/>
        <family val="2"/>
      </rPr>
      <t xml:space="preserve"> Святошинського району м.Києва</t>
    </r>
  </si>
  <si>
    <t>51667. Комунальне підприємство по утриманню житлового господарства Святошинського району міста Києва</t>
  </si>
  <si>
    <r>
      <t>63721. Святошинський районний у м. Києві центр соціальних служб для сім</t>
    </r>
    <r>
      <rPr>
        <sz val="10"/>
        <rFont val="Calibri"/>
        <family val="2"/>
      </rPr>
      <t>᾿</t>
    </r>
    <r>
      <rPr>
        <sz val="10"/>
        <rFont val="Arial"/>
        <family val="2"/>
      </rPr>
      <t>ї, дітей та молоді</t>
    </r>
  </si>
  <si>
    <r>
      <t xml:space="preserve">51023. Комунальне некомерційне підприємство </t>
    </r>
    <r>
      <rPr>
        <sz val="10"/>
        <rFont val="Calibri"/>
        <family val="2"/>
      </rPr>
      <t>«</t>
    </r>
    <r>
      <rPr>
        <sz val="10"/>
        <rFont val="Arial"/>
        <family val="2"/>
      </rPr>
      <t>Консультативно-діагностичний центр</t>
    </r>
    <r>
      <rPr>
        <sz val="10"/>
        <rFont val="Calibri"/>
        <family val="2"/>
      </rPr>
      <t>»</t>
    </r>
    <r>
      <rPr>
        <sz val="10"/>
        <rFont val="Arial"/>
        <family val="2"/>
      </rPr>
      <t xml:space="preserve"> Святошинського району</t>
    </r>
  </si>
  <si>
    <r>
      <t>78077. Управління у справах сім</t>
    </r>
    <r>
      <rPr>
        <sz val="10"/>
        <rFont val="Calibri"/>
        <family val="2"/>
      </rPr>
      <t>᾿</t>
    </r>
    <r>
      <rPr>
        <sz val="10"/>
        <rFont val="Arial"/>
        <family val="2"/>
      </rPr>
      <t>ї, молоді та спорту Святошинської районної в місті Києві державної адміністрації</t>
    </r>
  </si>
  <si>
    <t>78142. Управління з питань надзвичайних ситуацій Святошинської районної в місті Києві державної адміністрації</t>
  </si>
  <si>
    <t>38096. СРОКТ політв`язнів та жертв репресій</t>
  </si>
  <si>
    <t>станом на 01.11.2015</t>
  </si>
  <si>
    <r>
      <t xml:space="preserve">38621. Святошинська районна у м.Києві організація Всеукраїнської громадської організації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Захист дітей війни</t>
    </r>
    <r>
      <rPr>
        <sz val="10"/>
        <color indexed="8"/>
        <rFont val="Calibri"/>
        <family val="2"/>
      </rPr>
      <t>»</t>
    </r>
  </si>
  <si>
    <r>
      <t xml:space="preserve">39526.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Спілка ветеранів Афганістану Святошинського району міста Києва</t>
    </r>
    <r>
      <rPr>
        <sz val="10"/>
        <color indexed="8"/>
        <rFont val="Calibri"/>
        <family val="2"/>
      </rPr>
      <t>»</t>
    </r>
  </si>
  <si>
    <r>
      <t xml:space="preserve">40066. Первинна громадська організація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Чорнобиль-Фенікс-5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 xml:space="preserve"> Святошинського району міста Києва</t>
    </r>
  </si>
  <si>
    <t>40305. Асоціація добровІльних народних дружин Святошинського району міста Києва</t>
  </si>
  <si>
    <r>
      <t xml:space="preserve">40350. Товариство стомованих онкохворих інвалідів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Святошин-Сигма</t>
    </r>
    <r>
      <rPr>
        <sz val="10"/>
        <color indexed="8"/>
        <rFont val="Calibri"/>
        <family val="2"/>
      </rPr>
      <t>»</t>
    </r>
  </si>
  <si>
    <r>
      <t xml:space="preserve">48483. Центр Культури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Святошин</t>
    </r>
    <r>
      <rPr>
        <sz val="10"/>
        <color indexed="8"/>
        <rFont val="Calibri"/>
        <family val="2"/>
      </rPr>
      <t>»</t>
    </r>
  </si>
  <si>
    <r>
      <t xml:space="preserve">50984. Комунальне некомерційне підприємство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Центр первинної медико-санітарної допомоги № 3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 xml:space="preserve"> Святошинського району м.Києва                                                                                                                             </t>
    </r>
  </si>
  <si>
    <r>
      <t xml:space="preserve">63772. Центр у справах  сім`ї та жінок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Родинний дім</t>
    </r>
    <r>
      <rPr>
        <sz val="10"/>
        <color indexed="8"/>
        <rFont val="Calibri"/>
        <family val="2"/>
      </rPr>
      <t>»</t>
    </r>
  </si>
  <si>
    <r>
      <t>77857. Управління охорони здоров</t>
    </r>
    <r>
      <rPr>
        <sz val="10"/>
        <color indexed="8"/>
        <rFont val="Calibri"/>
        <family val="2"/>
      </rPr>
      <t>᾿</t>
    </r>
    <r>
      <rPr>
        <sz val="10"/>
        <color indexed="8"/>
        <rFont val="Arial"/>
        <family val="2"/>
      </rPr>
      <t>я Святошинської районної в місті Києві державної адміністрації</t>
    </r>
  </si>
  <si>
    <r>
      <t>78077. Управління  у справах сім</t>
    </r>
    <r>
      <rPr>
        <sz val="10"/>
        <color indexed="8"/>
        <rFont val="Calibri"/>
        <family val="2"/>
      </rPr>
      <t>᾿</t>
    </r>
    <r>
      <rPr>
        <sz val="10"/>
        <color indexed="8"/>
        <rFont val="Arial"/>
        <family val="2"/>
      </rPr>
      <t>ї, молоді та спорту Святошинської районної в місті Києві державної адміністрації</t>
    </r>
  </si>
  <si>
    <r>
      <t xml:space="preserve">87189. Комунальне некомерційне підприємство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Центр первинної медико-санітарної допомоги № 2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 xml:space="preserve"> Святошинського району м. Києва</t>
    </r>
  </si>
  <si>
    <r>
      <t xml:space="preserve">51023. Комунальне некомерційне підприємство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Консультативно-діагностичний центр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 xml:space="preserve"> Святошинського району</t>
    </r>
  </si>
  <si>
    <r>
      <t xml:space="preserve">87192. Комунальне некомерційне підприємство </t>
    </r>
    <r>
      <rPr>
        <sz val="10"/>
        <color indexed="8"/>
        <rFont val="Calibri"/>
        <family val="2"/>
      </rPr>
      <t>«</t>
    </r>
    <r>
      <rPr>
        <sz val="10"/>
        <color indexed="8"/>
        <rFont val="Arial"/>
        <family val="2"/>
      </rPr>
      <t>Центр первинної медико-санітарної допомоги № 1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 xml:space="preserve"> Святошинського району м.Києва</t>
    </r>
  </si>
  <si>
    <t>станом на 01.12.2015</t>
  </si>
  <si>
    <r>
      <t xml:space="preserve">37727. Комунальне підприємство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Дирекція з утримання та обслуговування житлового фонду Святошинського району  міста Києва</t>
    </r>
    <r>
      <rPr>
        <sz val="11"/>
        <color indexed="8"/>
        <rFont val="Calibri"/>
        <family val="2"/>
      </rPr>
      <t>»</t>
    </r>
  </si>
  <si>
    <r>
      <t xml:space="preserve">38621. Святошинська районна у м.Київі організація Всеукраїнської громадської організації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Захист дітей війни</t>
    </r>
    <r>
      <rPr>
        <sz val="11"/>
        <color indexed="8"/>
        <rFont val="Calibri"/>
        <family val="2"/>
      </rPr>
      <t>»</t>
    </r>
  </si>
  <si>
    <r>
      <t xml:space="preserve">39526.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Спілка ветеранів Афганістану Святошинського району міста Києва</t>
    </r>
    <r>
      <rPr>
        <sz val="11"/>
        <color indexed="8"/>
        <rFont val="Calibri"/>
        <family val="2"/>
      </rPr>
      <t>»</t>
    </r>
  </si>
  <si>
    <r>
      <t xml:space="preserve">40066. Первинна громадська організація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Чорнобиль-Фенікс-5</t>
    </r>
    <r>
      <rPr>
        <sz val="11"/>
        <color indexed="8"/>
        <rFont val="Calibri"/>
        <family val="2"/>
      </rPr>
      <t>»</t>
    </r>
    <r>
      <rPr>
        <sz val="11"/>
        <color indexed="8"/>
        <rFont val="Times New Roman"/>
        <family val="1"/>
      </rPr>
      <t xml:space="preserve"> Святошинського району міста Києва</t>
    </r>
  </si>
  <si>
    <r>
      <t xml:space="preserve">40350. Товариство стомованих онкохворих інвалідів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Святошин-Сигма</t>
    </r>
    <r>
      <rPr>
        <sz val="11"/>
        <color indexed="8"/>
        <rFont val="Calibri"/>
        <family val="2"/>
      </rPr>
      <t>»</t>
    </r>
  </si>
  <si>
    <r>
      <t xml:space="preserve">48483. Центр Культури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Святошин</t>
    </r>
    <r>
      <rPr>
        <sz val="11"/>
        <color indexed="8"/>
        <rFont val="Calibri"/>
        <family val="2"/>
      </rPr>
      <t>»</t>
    </r>
  </si>
  <si>
    <r>
      <t xml:space="preserve">50984. Комунальне некомерційне підприємство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Центр первинної медико-санітарної допомоги № 3</t>
    </r>
    <r>
      <rPr>
        <sz val="11"/>
        <color indexed="8"/>
        <rFont val="Calibri"/>
        <family val="2"/>
      </rPr>
      <t>»</t>
    </r>
    <r>
      <rPr>
        <sz val="11"/>
        <color indexed="8"/>
        <rFont val="Times New Roman"/>
        <family val="1"/>
      </rPr>
      <t xml:space="preserve"> Святошинського району м.Києва                                                                                                                             </t>
    </r>
  </si>
  <si>
    <r>
      <t xml:space="preserve">51023. КНП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Консультативно-діагностичний центр</t>
    </r>
    <r>
      <rPr>
        <sz val="11"/>
        <color indexed="8"/>
        <rFont val="Calibri"/>
        <family val="2"/>
      </rPr>
      <t>»</t>
    </r>
    <r>
      <rPr>
        <sz val="11"/>
        <color indexed="8"/>
        <rFont val="Times New Roman"/>
        <family val="1"/>
      </rPr>
      <t xml:space="preserve"> Святошинського району</t>
    </r>
  </si>
  <si>
    <t xml:space="preserve"> 63721. Святошинський районний у м.Києві центр соціальних служб для сім'ї, дітей та молоді</t>
  </si>
  <si>
    <r>
      <t>63772. Центр у справах  сім</t>
    </r>
    <r>
      <rPr>
        <sz val="11"/>
        <color indexed="8"/>
        <rFont val="Calibri"/>
        <family val="2"/>
      </rPr>
      <t>᾿</t>
    </r>
    <r>
      <rPr>
        <sz val="11"/>
        <color indexed="8"/>
        <rFont val="Times New Roman"/>
        <family val="1"/>
      </rPr>
      <t xml:space="preserve">ї та жінок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Родинний дім</t>
    </r>
    <r>
      <rPr>
        <sz val="11"/>
        <color indexed="8"/>
        <rFont val="Calibri"/>
        <family val="2"/>
      </rPr>
      <t>»</t>
    </r>
  </si>
  <si>
    <r>
      <t>77857. Управління охорони здоров</t>
    </r>
    <r>
      <rPr>
        <sz val="11"/>
        <color indexed="8"/>
        <rFont val="Calibri"/>
        <family val="2"/>
      </rPr>
      <t>᾿</t>
    </r>
    <r>
      <rPr>
        <sz val="11"/>
        <color indexed="8"/>
        <rFont val="Times New Roman"/>
        <family val="1"/>
      </rPr>
      <t>я Святошинської районної в місті Києві державної адміністрації</t>
    </r>
  </si>
  <si>
    <r>
      <t>78077. Управління  у справах сім</t>
    </r>
    <r>
      <rPr>
        <sz val="11"/>
        <color indexed="8"/>
        <rFont val="Calibri"/>
        <family val="2"/>
      </rPr>
      <t>᾿</t>
    </r>
    <r>
      <rPr>
        <sz val="11"/>
        <color indexed="8"/>
        <rFont val="Times New Roman"/>
        <family val="1"/>
      </rPr>
      <t>ї, молоді та спорту Святошинської районної в місті Києві державної адміністрації</t>
    </r>
  </si>
  <si>
    <r>
      <t xml:space="preserve">87189. Комунальне некомерційне підприємство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Центр первинної медико-санітарної допомоги № 2</t>
    </r>
    <r>
      <rPr>
        <sz val="11"/>
        <color indexed="8"/>
        <rFont val="Calibri"/>
        <family val="2"/>
      </rPr>
      <t>»</t>
    </r>
    <r>
      <rPr>
        <sz val="11"/>
        <color indexed="8"/>
        <rFont val="Times New Roman"/>
        <family val="1"/>
      </rPr>
      <t xml:space="preserve"> Святошинського району м. Києва</t>
    </r>
  </si>
  <si>
    <r>
      <t xml:space="preserve">87192. Комунальне некомерційне підприємство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Центр первинної медико-санітарної допомоги № 1</t>
    </r>
    <r>
      <rPr>
        <sz val="11"/>
        <color indexed="8"/>
        <rFont val="Calibri"/>
        <family val="2"/>
      </rPr>
      <t>»</t>
    </r>
    <r>
      <rPr>
        <sz val="11"/>
        <color indexed="8"/>
        <rFont val="Times New Roman"/>
        <family val="1"/>
      </rPr>
      <t xml:space="preserve"> Святошинського району м.Києва</t>
    </r>
  </si>
</sst>
</file>

<file path=xl/styles.xml><?xml version="1.0" encoding="utf-8"?>
<styleSheet xmlns="http://schemas.openxmlformats.org/spreadsheetml/2006/main">
  <numFmts count="18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Arial Cyr"/>
      <family val="0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3" fontId="3" fillId="33" borderId="10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10" fillId="33" borderId="10" xfId="0" applyNumberFormat="1" applyFont="1" applyFill="1" applyBorder="1" applyAlignment="1">
      <alignment horizontal="center" vertical="top"/>
    </xf>
    <xf numFmtId="4" fontId="10" fillId="34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" fontId="6" fillId="35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6" fillId="34" borderId="10" xfId="0" applyNumberFormat="1" applyFont="1" applyFill="1" applyBorder="1" applyAlignment="1">
      <alignment horizontal="center" vertical="top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50" fillId="0" borderId="0" xfId="0" applyNumberFormat="1" applyFont="1" applyAlignment="1">
      <alignment horizontal="left" vertical="center" wrapText="1"/>
    </xf>
    <xf numFmtId="4" fontId="50" fillId="0" borderId="0" xfId="0" applyNumberFormat="1" applyFont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4" fontId="49" fillId="0" borderId="0" xfId="0" applyNumberFormat="1" applyFont="1" applyAlignment="1">
      <alignment horizontal="left" vertical="center" wrapText="1"/>
    </xf>
    <xf numFmtId="4" fontId="49" fillId="0" borderId="0" xfId="0" applyNumberFormat="1" applyFont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left" vertical="top" wrapText="1" indent="2"/>
    </xf>
    <xf numFmtId="0" fontId="10" fillId="34" borderId="10" xfId="0" applyNumberFormat="1" applyFont="1" applyFill="1" applyBorder="1" applyAlignment="1">
      <alignment horizontal="left" vertical="top"/>
    </xf>
    <xf numFmtId="0" fontId="10" fillId="33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top" wrapText="1" indent="2"/>
    </xf>
    <xf numFmtId="0" fontId="9" fillId="0" borderId="13" xfId="0" applyNumberFormat="1" applyFont="1" applyBorder="1" applyAlignment="1">
      <alignment horizontal="left" vertical="top" wrapText="1" indent="2"/>
    </xf>
    <xf numFmtId="0" fontId="9" fillId="0" borderId="11" xfId="0" applyNumberFormat="1" applyFont="1" applyBorder="1" applyAlignment="1">
      <alignment horizontal="left" vertical="top" wrapText="1" indent="2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left" vertical="center" wrapText="1"/>
    </xf>
    <xf numFmtId="3" fontId="3" fillId="33" borderId="11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left" vertical="center"/>
    </xf>
    <xf numFmtId="3" fontId="3" fillId="33" borderId="13" xfId="0" applyNumberFormat="1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10" fillId="34" borderId="17" xfId="0" applyNumberFormat="1" applyFont="1" applyFill="1" applyBorder="1" applyAlignment="1">
      <alignment horizontal="left" vertical="center" wrapText="1"/>
    </xf>
    <xf numFmtId="0" fontId="10" fillId="34" borderId="18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34" borderId="20" xfId="0" applyNumberFormat="1" applyFont="1" applyFill="1" applyBorder="1" applyAlignment="1">
      <alignment horizontal="center" vertical="center" wrapText="1"/>
    </xf>
    <xf numFmtId="0" fontId="10" fillId="34" borderId="2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 indent="2"/>
    </xf>
    <xf numFmtId="0" fontId="6" fillId="34" borderId="10" xfId="0" applyNumberFormat="1" applyFont="1" applyFill="1" applyBorder="1" applyAlignment="1">
      <alignment horizontal="left" vertical="top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left" vertical="center" wrapText="1"/>
    </xf>
    <xf numFmtId="4" fontId="6" fillId="35" borderId="20" xfId="0" applyNumberFormat="1" applyFont="1" applyFill="1" applyBorder="1" applyAlignment="1">
      <alignment horizontal="center" vertical="center" wrapText="1"/>
    </xf>
    <xf numFmtId="4" fontId="6" fillId="35" borderId="21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2" fontId="51" fillId="0" borderId="10" xfId="0" applyNumberFormat="1" applyFont="1" applyBorder="1" applyAlignment="1">
      <alignment horizontal="right" vertical="center" wrapText="1"/>
    </xf>
    <xf numFmtId="0" fontId="31" fillId="35" borderId="10" xfId="0" applyNumberFormat="1" applyFont="1" applyFill="1" applyBorder="1" applyAlignment="1">
      <alignment horizontal="left" vertical="center" wrapText="1"/>
    </xf>
    <xf numFmtId="4" fontId="31" fillId="35" borderId="10" xfId="0" applyNumberFormat="1" applyFont="1" applyFill="1" applyBorder="1" applyAlignment="1">
      <alignment horizontal="right" vertical="center" wrapText="1"/>
    </xf>
    <xf numFmtId="0" fontId="31" fillId="34" borderId="10" xfId="0" applyNumberFormat="1" applyFont="1" applyFill="1" applyBorder="1" applyAlignment="1">
      <alignment horizontal="left" vertical="center" wrapText="1"/>
    </xf>
    <xf numFmtId="4" fontId="31" fillId="34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4" fontId="52" fillId="0" borderId="0" xfId="0" applyNumberFormat="1" applyFont="1" applyAlignment="1">
      <alignment horizontal="left" vertical="center" wrapText="1"/>
    </xf>
    <xf numFmtId="4" fontId="52" fillId="0" borderId="0" xfId="0" applyNumberFormat="1" applyFont="1" applyAlignment="1">
      <alignment horizontal="right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" fontId="31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2">
      <selection activeCell="A33" sqref="A33:D33"/>
    </sheetView>
  </sheetViews>
  <sheetFormatPr defaultColWidth="8.00390625" defaultRowHeight="15" outlineLevelRow="1"/>
  <cols>
    <col min="1" max="1" width="7.7109375" style="15" customWidth="1"/>
    <col min="2" max="2" width="43.57421875" style="15" customWidth="1"/>
    <col min="3" max="3" width="18.421875" style="15" customWidth="1"/>
    <col min="4" max="4" width="12.8515625" style="16" customWidth="1"/>
  </cols>
  <sheetData>
    <row r="1" spans="1:4" s="1" customFormat="1" ht="9.75" customHeight="1">
      <c r="A1" s="15"/>
      <c r="B1" s="15"/>
      <c r="C1" s="15"/>
      <c r="D1" s="16"/>
    </row>
    <row r="2" spans="1:4" s="18" customFormat="1" ht="17.25" customHeight="1">
      <c r="A2" s="61" t="s">
        <v>0</v>
      </c>
      <c r="B2" s="61"/>
      <c r="C2" s="61"/>
      <c r="D2" s="61"/>
    </row>
    <row r="3" spans="1:4" s="18" customFormat="1" ht="17.25" customHeight="1">
      <c r="A3" s="61" t="s">
        <v>1</v>
      </c>
      <c r="B3" s="61"/>
      <c r="C3" s="61"/>
      <c r="D3" s="61"/>
    </row>
    <row r="4" spans="1:4" s="19" customFormat="1" ht="17.25" customHeight="1">
      <c r="A4" s="62" t="s">
        <v>45</v>
      </c>
      <c r="B4" s="63"/>
      <c r="C4" s="62"/>
      <c r="D4" s="62"/>
    </row>
    <row r="5" spans="1:4" s="1" customFormat="1" ht="9.75" customHeight="1">
      <c r="A5" s="11"/>
      <c r="B5" s="11"/>
      <c r="C5" s="11"/>
      <c r="D5" s="12"/>
    </row>
    <row r="6" spans="1:4" ht="36.75" customHeight="1">
      <c r="A6" s="64" t="s">
        <v>35</v>
      </c>
      <c r="B6" s="64"/>
      <c r="C6" s="64"/>
      <c r="D6" s="64" t="s">
        <v>43</v>
      </c>
    </row>
    <row r="7" spans="1:4" ht="28.5" customHeight="1">
      <c r="A7" s="64"/>
      <c r="B7" s="64"/>
      <c r="C7" s="64"/>
      <c r="D7" s="64"/>
    </row>
    <row r="8" spans="1:4" ht="19.5" customHeight="1">
      <c r="A8" s="60" t="s">
        <v>4</v>
      </c>
      <c r="B8" s="60"/>
      <c r="C8" s="60"/>
      <c r="D8" s="22">
        <f>SUM(D9:D32)</f>
        <v>33475.90000000001</v>
      </c>
    </row>
    <row r="9" spans="1:4" ht="19.5" customHeight="1" outlineLevel="1">
      <c r="A9" s="58" t="s">
        <v>44</v>
      </c>
      <c r="B9" s="58"/>
      <c r="C9" s="58"/>
      <c r="D9" s="17">
        <v>27.7</v>
      </c>
    </row>
    <row r="10" spans="1:4" ht="19.5" customHeight="1" outlineLevel="1">
      <c r="A10" s="58" t="s">
        <v>46</v>
      </c>
      <c r="B10" s="58"/>
      <c r="C10" s="58"/>
      <c r="D10" s="17">
        <v>68.5</v>
      </c>
    </row>
    <row r="11" spans="1:4" ht="19.5" customHeight="1" outlineLevel="1">
      <c r="A11" s="58" t="s">
        <v>6</v>
      </c>
      <c r="B11" s="58"/>
      <c r="C11" s="58"/>
      <c r="D11" s="17">
        <v>400</v>
      </c>
    </row>
    <row r="12" spans="1:4" ht="19.5" customHeight="1" outlineLevel="1">
      <c r="A12" s="58" t="s">
        <v>8</v>
      </c>
      <c r="B12" s="58"/>
      <c r="C12" s="58"/>
      <c r="D12" s="17">
        <v>204</v>
      </c>
    </row>
    <row r="13" spans="1:4" ht="19.5" customHeight="1" outlineLevel="1">
      <c r="A13" s="58" t="s">
        <v>9</v>
      </c>
      <c r="B13" s="58"/>
      <c r="C13" s="58"/>
      <c r="D13" s="17">
        <v>39.5</v>
      </c>
    </row>
    <row r="14" spans="1:4" ht="19.5" customHeight="1" outlineLevel="1">
      <c r="A14" s="58" t="s">
        <v>10</v>
      </c>
      <c r="B14" s="58"/>
      <c r="C14" s="58"/>
      <c r="D14" s="17">
        <v>34.6</v>
      </c>
    </row>
    <row r="15" spans="1:4" ht="19.5" customHeight="1" outlineLevel="1">
      <c r="A15" s="58" t="s">
        <v>11</v>
      </c>
      <c r="B15" s="58"/>
      <c r="C15" s="58"/>
      <c r="D15" s="17">
        <v>76.5</v>
      </c>
    </row>
    <row r="16" spans="1:4" ht="19.5" customHeight="1" outlineLevel="1">
      <c r="A16" s="58" t="s">
        <v>12</v>
      </c>
      <c r="B16" s="58"/>
      <c r="C16" s="58"/>
      <c r="D16" s="17">
        <v>1236.9</v>
      </c>
    </row>
    <row r="17" spans="1:4" ht="19.5" customHeight="1" outlineLevel="1">
      <c r="A17" s="58" t="s">
        <v>13</v>
      </c>
      <c r="B17" s="58"/>
      <c r="C17" s="58"/>
      <c r="D17" s="17">
        <v>2705.7</v>
      </c>
    </row>
    <row r="18" spans="1:4" ht="19.5" customHeight="1" outlineLevel="1">
      <c r="A18" s="58" t="s">
        <v>15</v>
      </c>
      <c r="B18" s="58"/>
      <c r="C18" s="58"/>
      <c r="D18" s="17">
        <v>12.3</v>
      </c>
    </row>
    <row r="19" spans="1:4" ht="19.5" customHeight="1" outlineLevel="1">
      <c r="A19" s="58" t="s">
        <v>16</v>
      </c>
      <c r="B19" s="58"/>
      <c r="C19" s="58"/>
      <c r="D19" s="17">
        <v>10.2</v>
      </c>
    </row>
    <row r="20" spans="1:4" ht="19.5" customHeight="1" outlineLevel="1">
      <c r="A20" s="58" t="s">
        <v>17</v>
      </c>
      <c r="B20" s="58"/>
      <c r="C20" s="58"/>
      <c r="D20" s="17">
        <v>856.9</v>
      </c>
    </row>
    <row r="21" spans="1:4" ht="30" customHeight="1" outlineLevel="1">
      <c r="A21" s="58" t="s">
        <v>18</v>
      </c>
      <c r="B21" s="58"/>
      <c r="C21" s="58"/>
      <c r="D21" s="17">
        <v>785.5</v>
      </c>
    </row>
    <row r="22" spans="1:4" ht="18" customHeight="1" outlineLevel="1">
      <c r="A22" s="58" t="s">
        <v>19</v>
      </c>
      <c r="B22" s="58"/>
      <c r="C22" s="58"/>
      <c r="D22" s="17">
        <v>78.9</v>
      </c>
    </row>
    <row r="23" spans="1:4" ht="29.25" customHeight="1" outlineLevel="1">
      <c r="A23" s="58" t="s">
        <v>20</v>
      </c>
      <c r="B23" s="58"/>
      <c r="C23" s="58"/>
      <c r="D23" s="17">
        <v>32.6</v>
      </c>
    </row>
    <row r="24" spans="1:4" ht="29.25" customHeight="1" outlineLevel="1">
      <c r="A24" s="58" t="s">
        <v>21</v>
      </c>
      <c r="B24" s="58"/>
      <c r="C24" s="58"/>
      <c r="D24" s="17">
        <v>23224.4</v>
      </c>
    </row>
    <row r="25" spans="1:4" ht="29.25" customHeight="1" outlineLevel="1">
      <c r="A25" s="58" t="s">
        <v>22</v>
      </c>
      <c r="B25" s="58"/>
      <c r="C25" s="58"/>
      <c r="D25" s="17">
        <v>643.6</v>
      </c>
    </row>
    <row r="26" spans="1:4" ht="29.25" customHeight="1" outlineLevel="1">
      <c r="A26" s="58" t="s">
        <v>23</v>
      </c>
      <c r="B26" s="58"/>
      <c r="C26" s="58"/>
      <c r="D26" s="17">
        <v>78.4</v>
      </c>
    </row>
    <row r="27" spans="1:4" ht="18" customHeight="1" outlineLevel="1">
      <c r="A27" s="58" t="s">
        <v>24</v>
      </c>
      <c r="B27" s="58"/>
      <c r="C27" s="58"/>
      <c r="D27" s="17">
        <v>30.4</v>
      </c>
    </row>
    <row r="28" spans="1:4" ht="29.25" customHeight="1" outlineLevel="1">
      <c r="A28" s="58" t="s">
        <v>25</v>
      </c>
      <c r="B28" s="58"/>
      <c r="C28" s="58"/>
      <c r="D28" s="17">
        <v>94.5</v>
      </c>
    </row>
    <row r="29" spans="1:4" ht="18" customHeight="1" outlineLevel="1">
      <c r="A29" s="58" t="s">
        <v>26</v>
      </c>
      <c r="B29" s="58"/>
      <c r="C29" s="58"/>
      <c r="D29" s="17">
        <v>183.5</v>
      </c>
    </row>
    <row r="30" spans="1:4" ht="29.25" customHeight="1" outlineLevel="1">
      <c r="A30" s="58" t="s">
        <v>27</v>
      </c>
      <c r="B30" s="58"/>
      <c r="C30" s="58"/>
      <c r="D30" s="17">
        <v>1301.7</v>
      </c>
    </row>
    <row r="31" spans="1:4" ht="29.25" customHeight="1" outlineLevel="1">
      <c r="A31" s="58" t="s">
        <v>28</v>
      </c>
      <c r="B31" s="58"/>
      <c r="C31" s="58"/>
      <c r="D31" s="17">
        <v>1336.8</v>
      </c>
    </row>
    <row r="32" spans="1:4" ht="29.25" customHeight="1" outlineLevel="1">
      <c r="A32" s="58" t="s">
        <v>29</v>
      </c>
      <c r="B32" s="58"/>
      <c r="C32" s="58"/>
      <c r="D32" s="17">
        <v>12.8</v>
      </c>
    </row>
    <row r="33" spans="1:4" ht="18.75" customHeight="1">
      <c r="A33" s="59" t="s">
        <v>32</v>
      </c>
      <c r="B33" s="59"/>
      <c r="C33" s="59"/>
      <c r="D33" s="23">
        <f>D8</f>
        <v>33475.90000000001</v>
      </c>
    </row>
  </sheetData>
  <sheetProtection/>
  <mergeCells count="31">
    <mergeCell ref="A8:C8"/>
    <mergeCell ref="A9:C9"/>
    <mergeCell ref="A10:C10"/>
    <mergeCell ref="A11:C11"/>
    <mergeCell ref="A2:D2"/>
    <mergeCell ref="A3:D3"/>
    <mergeCell ref="A4:D4"/>
    <mergeCell ref="A6:C7"/>
    <mergeCell ref="D6:D7"/>
    <mergeCell ref="A15:C15"/>
    <mergeCell ref="A16:C16"/>
    <mergeCell ref="A17:C17"/>
    <mergeCell ref="A18:C18"/>
    <mergeCell ref="A12:C12"/>
    <mergeCell ref="A13:C13"/>
    <mergeCell ref="A14:C14"/>
    <mergeCell ref="A23:C23"/>
    <mergeCell ref="A24:C24"/>
    <mergeCell ref="A25:C25"/>
    <mergeCell ref="A26:C26"/>
    <mergeCell ref="A19:C19"/>
    <mergeCell ref="A20:C20"/>
    <mergeCell ref="A21:C21"/>
    <mergeCell ref="A22:C22"/>
    <mergeCell ref="A31:C31"/>
    <mergeCell ref="A32:C32"/>
    <mergeCell ref="A33:C33"/>
    <mergeCell ref="A27:C27"/>
    <mergeCell ref="A28:C28"/>
    <mergeCell ref="A29:C29"/>
    <mergeCell ref="A30:C3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B1" sqref="A1:D7"/>
    </sheetView>
  </sheetViews>
  <sheetFormatPr defaultColWidth="9.140625" defaultRowHeight="15" outlineLevelRow="1"/>
  <cols>
    <col min="1" max="1" width="8.8515625" style="55" customWidth="1"/>
    <col min="2" max="2" width="49.8515625" style="55" customWidth="1"/>
    <col min="3" max="3" width="24.140625" style="55" customWidth="1"/>
    <col min="4" max="4" width="12.140625" style="56" customWidth="1"/>
    <col min="5" max="246" width="9.140625" style="0" customWidth="1"/>
  </cols>
  <sheetData>
    <row r="1" spans="1:4" s="1" customFormat="1" ht="9.75" customHeight="1">
      <c r="A1" s="51"/>
      <c r="B1" s="51"/>
      <c r="C1" s="51"/>
      <c r="D1" s="52"/>
    </row>
    <row r="2" spans="1:4" s="1" customFormat="1" ht="18" customHeight="1">
      <c r="A2" s="114" t="s">
        <v>0</v>
      </c>
      <c r="B2" s="114"/>
      <c r="C2" s="114"/>
      <c r="D2" s="114"/>
    </row>
    <row r="3" spans="1:4" s="1" customFormat="1" ht="18" customHeight="1">
      <c r="A3" s="114" t="s">
        <v>72</v>
      </c>
      <c r="B3" s="114"/>
      <c r="C3" s="114"/>
      <c r="D3" s="114"/>
    </row>
    <row r="4" spans="1:4" ht="18" customHeight="1">
      <c r="A4" s="114" t="s">
        <v>123</v>
      </c>
      <c r="B4" s="114"/>
      <c r="C4" s="114"/>
      <c r="D4" s="114"/>
    </row>
    <row r="5" spans="1:4" ht="11.25" customHeight="1">
      <c r="A5" s="51"/>
      <c r="B5" s="51"/>
      <c r="C5" s="51"/>
      <c r="D5" s="52"/>
    </row>
    <row r="6" spans="1:4" ht="11.25" customHeight="1" outlineLevel="1">
      <c r="A6" s="115" t="s">
        <v>35</v>
      </c>
      <c r="B6" s="115"/>
      <c r="C6" s="115"/>
      <c r="D6" s="121" t="s">
        <v>109</v>
      </c>
    </row>
    <row r="7" spans="1:4" ht="58.5" customHeight="1" outlineLevel="1">
      <c r="A7" s="115"/>
      <c r="B7" s="115"/>
      <c r="C7" s="115"/>
      <c r="D7" s="122"/>
    </row>
    <row r="8" spans="1:4" ht="16.5" customHeight="1" outlineLevel="1">
      <c r="A8" s="120" t="s">
        <v>4</v>
      </c>
      <c r="B8" s="120"/>
      <c r="C8" s="120"/>
      <c r="D8" s="53">
        <f>SUM(D9:D45)</f>
        <v>651686.2999999999</v>
      </c>
    </row>
    <row r="9" spans="1:4" ht="16.5" customHeight="1" outlineLevel="1">
      <c r="A9" s="119" t="s">
        <v>70</v>
      </c>
      <c r="B9" s="119"/>
      <c r="C9" s="119"/>
      <c r="D9" s="54">
        <v>648</v>
      </c>
    </row>
    <row r="10" spans="1:4" ht="16.5" customHeight="1" outlineLevel="1">
      <c r="A10" s="119" t="s">
        <v>46</v>
      </c>
      <c r="B10" s="119"/>
      <c r="C10" s="119"/>
      <c r="D10" s="54">
        <v>2077.9</v>
      </c>
    </row>
    <row r="11" spans="1:4" ht="30" customHeight="1" outlineLevel="1">
      <c r="A11" s="119" t="s">
        <v>48</v>
      </c>
      <c r="B11" s="119"/>
      <c r="C11" s="119"/>
      <c r="D11" s="54">
        <v>8747.3</v>
      </c>
    </row>
    <row r="12" spans="1:4" ht="28.5" customHeight="1" outlineLevel="1">
      <c r="A12" s="119" t="s">
        <v>36</v>
      </c>
      <c r="B12" s="119"/>
      <c r="C12" s="119"/>
      <c r="D12" s="54">
        <v>289.3</v>
      </c>
    </row>
    <row r="13" spans="1:4" ht="16.5" customHeight="1" outlineLevel="1">
      <c r="A13" s="119" t="s">
        <v>69</v>
      </c>
      <c r="B13" s="119"/>
      <c r="C13" s="119"/>
      <c r="D13" s="54">
        <v>8.3</v>
      </c>
    </row>
    <row r="14" spans="1:4" ht="16.5" customHeight="1" outlineLevel="1">
      <c r="A14" s="119" t="s">
        <v>122</v>
      </c>
      <c r="B14" s="119"/>
      <c r="C14" s="119"/>
      <c r="D14" s="54">
        <v>3.9</v>
      </c>
    </row>
    <row r="15" spans="1:4" ht="28.5" customHeight="1" outlineLevel="1">
      <c r="A15" s="119" t="s">
        <v>124</v>
      </c>
      <c r="B15" s="119"/>
      <c r="C15" s="119"/>
      <c r="D15" s="54">
        <v>13.2</v>
      </c>
    </row>
    <row r="16" spans="1:4" ht="28.5" customHeight="1" outlineLevel="1">
      <c r="A16" s="119" t="s">
        <v>112</v>
      </c>
      <c r="B16" s="119"/>
      <c r="C16" s="119"/>
      <c r="D16" s="54">
        <v>195.9</v>
      </c>
    </row>
    <row r="17" spans="1:4" ht="16.5" customHeight="1" outlineLevel="1">
      <c r="A17" s="119" t="s">
        <v>125</v>
      </c>
      <c r="B17" s="119"/>
      <c r="C17" s="119"/>
      <c r="D17" s="54">
        <v>36.4</v>
      </c>
    </row>
    <row r="18" spans="1:4" ht="16.5" customHeight="1" outlineLevel="1">
      <c r="A18" s="119" t="s">
        <v>114</v>
      </c>
      <c r="B18" s="119"/>
      <c r="C18" s="119"/>
      <c r="D18" s="54">
        <v>15.4</v>
      </c>
    </row>
    <row r="19" spans="1:4" ht="28.5" customHeight="1" outlineLevel="1">
      <c r="A19" s="119" t="s">
        <v>126</v>
      </c>
      <c r="B19" s="119"/>
      <c r="C19" s="119"/>
      <c r="D19" s="54">
        <v>4.7</v>
      </c>
    </row>
    <row r="20" spans="1:4" ht="16.5" customHeight="1" outlineLevel="1">
      <c r="A20" s="119" t="s">
        <v>127</v>
      </c>
      <c r="B20" s="119"/>
      <c r="C20" s="119"/>
      <c r="D20" s="54">
        <v>58.3</v>
      </c>
    </row>
    <row r="21" spans="1:4" ht="16.5" customHeight="1" outlineLevel="1">
      <c r="A21" s="119" t="s">
        <v>55</v>
      </c>
      <c r="B21" s="119"/>
      <c r="C21" s="119"/>
      <c r="D21" s="54">
        <v>178.9</v>
      </c>
    </row>
    <row r="22" spans="1:4" ht="16.5" customHeight="1" outlineLevel="1">
      <c r="A22" s="119" t="s">
        <v>128</v>
      </c>
      <c r="B22" s="119"/>
      <c r="C22" s="119"/>
      <c r="D22" s="54">
        <v>4.7</v>
      </c>
    </row>
    <row r="23" spans="1:4" ht="16.5" customHeight="1" outlineLevel="1">
      <c r="A23" s="119" t="s">
        <v>115</v>
      </c>
      <c r="B23" s="119"/>
      <c r="C23" s="119"/>
      <c r="D23" s="54">
        <v>80.3</v>
      </c>
    </row>
    <row r="24" spans="1:4" ht="16.5" customHeight="1" outlineLevel="1">
      <c r="A24" s="119" t="s">
        <v>8</v>
      </c>
      <c r="B24" s="119"/>
      <c r="C24" s="119"/>
      <c r="D24" s="54">
        <v>7621.8</v>
      </c>
    </row>
    <row r="25" spans="1:4" ht="16.5" customHeight="1" outlineLevel="1">
      <c r="A25" s="119" t="s">
        <v>9</v>
      </c>
      <c r="B25" s="119"/>
      <c r="C25" s="119"/>
      <c r="D25" s="54">
        <v>1311.1</v>
      </c>
    </row>
    <row r="26" spans="1:4" ht="16.5" customHeight="1" outlineLevel="1">
      <c r="A26" s="119" t="s">
        <v>129</v>
      </c>
      <c r="B26" s="119"/>
      <c r="C26" s="119"/>
      <c r="D26" s="54">
        <v>1326.5</v>
      </c>
    </row>
    <row r="27" spans="1:4" ht="16.5" customHeight="1" outlineLevel="1">
      <c r="A27" s="119" t="s">
        <v>56</v>
      </c>
      <c r="B27" s="119"/>
      <c r="C27" s="119"/>
      <c r="D27" s="54">
        <v>2705.7</v>
      </c>
    </row>
    <row r="28" spans="1:4" ht="28.5" customHeight="1" outlineLevel="1">
      <c r="A28" s="119" t="s">
        <v>130</v>
      </c>
      <c r="B28" s="119"/>
      <c r="C28" s="119"/>
      <c r="D28" s="54">
        <v>17781</v>
      </c>
    </row>
    <row r="29" spans="1:4" ht="30" customHeight="1" outlineLevel="1">
      <c r="A29" s="119" t="s">
        <v>135</v>
      </c>
      <c r="B29" s="119"/>
      <c r="C29" s="119"/>
      <c r="D29" s="54">
        <v>40339.5</v>
      </c>
    </row>
    <row r="30" spans="1:4" ht="27.75" customHeight="1" outlineLevel="1">
      <c r="A30" s="119" t="s">
        <v>117</v>
      </c>
      <c r="B30" s="119"/>
      <c r="C30" s="119"/>
      <c r="D30" s="54">
        <v>1090.4</v>
      </c>
    </row>
    <row r="31" spans="1:4" ht="19.5" customHeight="1" outlineLevel="1">
      <c r="A31" s="116" t="s">
        <v>71</v>
      </c>
      <c r="B31" s="117"/>
      <c r="C31" s="118"/>
      <c r="D31" s="54">
        <v>1297</v>
      </c>
    </row>
    <row r="32" spans="1:4" ht="16.5" customHeight="1" outlineLevel="1">
      <c r="A32" s="119" t="s">
        <v>131</v>
      </c>
      <c r="B32" s="119"/>
      <c r="C32" s="119"/>
      <c r="D32" s="54">
        <v>293.3</v>
      </c>
    </row>
    <row r="33" spans="1:4" ht="16.5" customHeight="1" outlineLevel="1">
      <c r="A33" s="119" t="s">
        <v>51</v>
      </c>
      <c r="B33" s="119"/>
      <c r="C33" s="119"/>
      <c r="D33" s="54">
        <v>12840.3</v>
      </c>
    </row>
    <row r="34" spans="1:4" ht="30.75" customHeight="1" outlineLevel="1">
      <c r="A34" s="119" t="s">
        <v>18</v>
      </c>
      <c r="B34" s="119"/>
      <c r="C34" s="119"/>
      <c r="D34" s="54">
        <v>22243.9</v>
      </c>
    </row>
    <row r="35" spans="1:4" ht="16.5" customHeight="1" outlineLevel="1">
      <c r="A35" s="119" t="s">
        <v>19</v>
      </c>
      <c r="B35" s="119"/>
      <c r="C35" s="119"/>
      <c r="D35" s="54">
        <v>1252.6</v>
      </c>
    </row>
    <row r="36" spans="1:4" ht="28.5" customHeight="1" outlineLevel="1">
      <c r="A36" s="119" t="s">
        <v>132</v>
      </c>
      <c r="B36" s="119"/>
      <c r="C36" s="119"/>
      <c r="D36" s="54">
        <v>556.5</v>
      </c>
    </row>
    <row r="37" spans="1:4" ht="31.5" customHeight="1" outlineLevel="1">
      <c r="A37" s="119" t="s">
        <v>21</v>
      </c>
      <c r="B37" s="119"/>
      <c r="C37" s="119"/>
      <c r="D37" s="54">
        <v>467197.3</v>
      </c>
    </row>
    <row r="38" spans="1:4" ht="34.5" customHeight="1" outlineLevel="1">
      <c r="A38" s="119" t="s">
        <v>22</v>
      </c>
      <c r="B38" s="119"/>
      <c r="C38" s="119"/>
      <c r="D38" s="54">
        <v>10032.2</v>
      </c>
    </row>
    <row r="39" spans="1:4" ht="29.25" customHeight="1" outlineLevel="1">
      <c r="A39" s="119" t="s">
        <v>52</v>
      </c>
      <c r="B39" s="119"/>
      <c r="C39" s="119"/>
      <c r="D39" s="54">
        <v>1038.8</v>
      </c>
    </row>
    <row r="40" spans="1:4" ht="18.75" customHeight="1" outlineLevel="1">
      <c r="A40" s="119" t="s">
        <v>24</v>
      </c>
      <c r="B40" s="119"/>
      <c r="C40" s="119"/>
      <c r="D40" s="54">
        <v>1289</v>
      </c>
    </row>
    <row r="41" spans="1:4" ht="28.5" customHeight="1" outlineLevel="1">
      <c r="A41" s="119" t="s">
        <v>133</v>
      </c>
      <c r="B41" s="119"/>
      <c r="C41" s="119"/>
      <c r="D41" s="54">
        <v>825.1</v>
      </c>
    </row>
    <row r="42" spans="1:4" ht="16.5" customHeight="1" outlineLevel="1">
      <c r="A42" s="119" t="s">
        <v>58</v>
      </c>
      <c r="B42" s="119"/>
      <c r="C42" s="119"/>
      <c r="D42" s="54">
        <v>10161.2</v>
      </c>
    </row>
    <row r="43" spans="1:4" ht="29.25" customHeight="1">
      <c r="A43" s="119" t="s">
        <v>134</v>
      </c>
      <c r="B43" s="119"/>
      <c r="C43" s="119"/>
      <c r="D43" s="54">
        <v>18610.2</v>
      </c>
    </row>
    <row r="44" spans="1:4" ht="27.75" customHeight="1" outlineLevel="1">
      <c r="A44" s="119" t="s">
        <v>136</v>
      </c>
      <c r="B44" s="119"/>
      <c r="C44" s="119"/>
      <c r="D44" s="54">
        <v>18669.1</v>
      </c>
    </row>
    <row r="45" spans="1:4" ht="28.5" customHeight="1" outlineLevel="1">
      <c r="A45" s="119" t="s">
        <v>29</v>
      </c>
      <c r="B45" s="119"/>
      <c r="C45" s="119"/>
      <c r="D45" s="54">
        <v>841.3</v>
      </c>
    </row>
    <row r="46" spans="1:4" ht="16.5" customHeight="1" outlineLevel="1">
      <c r="A46" s="120" t="s">
        <v>30</v>
      </c>
      <c r="B46" s="120"/>
      <c r="C46" s="120"/>
      <c r="D46" s="53">
        <f>SUM(D47:D66)</f>
        <v>56585.399999999994</v>
      </c>
    </row>
    <row r="47" spans="1:4" ht="29.25" customHeight="1" outlineLevel="1">
      <c r="A47" s="119" t="s">
        <v>48</v>
      </c>
      <c r="B47" s="119"/>
      <c r="C47" s="119"/>
      <c r="D47" s="54">
        <v>1848</v>
      </c>
    </row>
    <row r="48" spans="1:4" ht="16.5" customHeight="1" outlineLevel="1">
      <c r="A48" s="119" t="s">
        <v>8</v>
      </c>
      <c r="B48" s="119"/>
      <c r="C48" s="119"/>
      <c r="D48" s="54">
        <v>10</v>
      </c>
    </row>
    <row r="49" spans="1:4" ht="16.5" customHeight="1" outlineLevel="1">
      <c r="A49" s="119" t="s">
        <v>9</v>
      </c>
      <c r="B49" s="119"/>
      <c r="C49" s="119"/>
      <c r="D49" s="54">
        <v>49.2</v>
      </c>
    </row>
    <row r="50" spans="1:4" ht="16.5" customHeight="1" outlineLevel="1">
      <c r="A50" s="119" t="s">
        <v>129</v>
      </c>
      <c r="B50" s="119"/>
      <c r="C50" s="119"/>
      <c r="D50" s="54">
        <v>111.1</v>
      </c>
    </row>
    <row r="51" spans="1:4" ht="16.5" customHeight="1" outlineLevel="1">
      <c r="A51" s="119" t="s">
        <v>56</v>
      </c>
      <c r="B51" s="119"/>
      <c r="C51" s="119"/>
      <c r="D51" s="54">
        <v>5.2</v>
      </c>
    </row>
    <row r="52" spans="1:4" ht="30.75" customHeight="1" outlineLevel="1">
      <c r="A52" s="119" t="s">
        <v>130</v>
      </c>
      <c r="B52" s="119"/>
      <c r="C52" s="119"/>
      <c r="D52" s="54">
        <v>52.6</v>
      </c>
    </row>
    <row r="53" spans="1:4" ht="27" customHeight="1" outlineLevel="1">
      <c r="A53" s="119" t="s">
        <v>135</v>
      </c>
      <c r="B53" s="119"/>
      <c r="C53" s="119"/>
      <c r="D53" s="54">
        <v>2041.9</v>
      </c>
    </row>
    <row r="54" spans="1:4" ht="16.5" customHeight="1" outlineLevel="1">
      <c r="A54" s="119" t="s">
        <v>51</v>
      </c>
      <c r="B54" s="119"/>
      <c r="C54" s="119"/>
      <c r="D54" s="54">
        <v>101.5</v>
      </c>
    </row>
    <row r="55" spans="1:4" ht="30.75" customHeight="1" outlineLevel="1">
      <c r="A55" s="119" t="s">
        <v>18</v>
      </c>
      <c r="B55" s="119"/>
      <c r="C55" s="119"/>
      <c r="D55" s="54">
        <v>560.1</v>
      </c>
    </row>
    <row r="56" spans="1:4" ht="16.5" customHeight="1" outlineLevel="1">
      <c r="A56" s="119" t="s">
        <v>19</v>
      </c>
      <c r="B56" s="119"/>
      <c r="C56" s="119"/>
      <c r="D56" s="54">
        <v>13.5</v>
      </c>
    </row>
    <row r="57" spans="1:4" ht="28.5" customHeight="1" outlineLevel="1">
      <c r="A57" s="119" t="s">
        <v>132</v>
      </c>
      <c r="B57" s="119"/>
      <c r="C57" s="119"/>
      <c r="D57" s="54">
        <v>31.1</v>
      </c>
    </row>
    <row r="58" spans="1:4" ht="29.25" customHeight="1" outlineLevel="1">
      <c r="A58" s="119" t="s">
        <v>21</v>
      </c>
      <c r="B58" s="119"/>
      <c r="C58" s="119"/>
      <c r="D58" s="54">
        <v>16891.5</v>
      </c>
    </row>
    <row r="59" spans="1:4" ht="29.25" customHeight="1" outlineLevel="1">
      <c r="A59" s="119" t="s">
        <v>22</v>
      </c>
      <c r="B59" s="119"/>
      <c r="C59" s="119"/>
      <c r="D59" s="54">
        <v>117.2</v>
      </c>
    </row>
    <row r="60" spans="1:4" ht="29.25" customHeight="1" outlineLevel="1">
      <c r="A60" s="119" t="s">
        <v>52</v>
      </c>
      <c r="B60" s="119"/>
      <c r="C60" s="119"/>
      <c r="D60" s="54">
        <v>8936.2</v>
      </c>
    </row>
    <row r="61" spans="1:4" ht="16.5" customHeight="1" outlineLevel="1">
      <c r="A61" s="119" t="s">
        <v>24</v>
      </c>
      <c r="B61" s="119"/>
      <c r="C61" s="119"/>
      <c r="D61" s="54">
        <v>14.3</v>
      </c>
    </row>
    <row r="62" spans="1:4" ht="30.75" customHeight="1" outlineLevel="1">
      <c r="A62" s="119" t="s">
        <v>133</v>
      </c>
      <c r="B62" s="119"/>
      <c r="C62" s="119"/>
      <c r="D62" s="54">
        <v>5.5</v>
      </c>
    </row>
    <row r="63" spans="1:4" ht="31.5" customHeight="1" outlineLevel="1">
      <c r="A63" s="119" t="s">
        <v>93</v>
      </c>
      <c r="B63" s="119"/>
      <c r="C63" s="119"/>
      <c r="D63" s="54">
        <v>0.7</v>
      </c>
    </row>
    <row r="64" spans="1:4" ht="30.75" customHeight="1">
      <c r="A64" s="119" t="s">
        <v>134</v>
      </c>
      <c r="B64" s="119"/>
      <c r="C64" s="119"/>
      <c r="D64" s="54">
        <v>52.6</v>
      </c>
    </row>
    <row r="65" spans="1:4" ht="28.5" customHeight="1">
      <c r="A65" s="119" t="s">
        <v>136</v>
      </c>
      <c r="B65" s="119"/>
      <c r="C65" s="119"/>
      <c r="D65" s="54">
        <v>52.6</v>
      </c>
    </row>
    <row r="66" spans="1:4" ht="31.5" customHeight="1">
      <c r="A66" s="119" t="s">
        <v>29</v>
      </c>
      <c r="B66" s="119"/>
      <c r="C66" s="119"/>
      <c r="D66" s="54">
        <v>25690.6</v>
      </c>
    </row>
    <row r="67" spans="1:4" ht="16.5" customHeight="1">
      <c r="A67" s="113" t="s">
        <v>32</v>
      </c>
      <c r="B67" s="113"/>
      <c r="C67" s="113"/>
      <c r="D67" s="57">
        <f>D8+D46</f>
        <v>708271.7</v>
      </c>
    </row>
    <row r="68" spans="1:4" ht="15">
      <c r="A68" s="51"/>
      <c r="B68" s="51"/>
      <c r="C68" s="51"/>
      <c r="D68" s="52"/>
    </row>
  </sheetData>
  <sheetProtection/>
  <mergeCells count="65">
    <mergeCell ref="A8:C8"/>
    <mergeCell ref="A9:C9"/>
    <mergeCell ref="D6:D7"/>
    <mergeCell ref="A10:C10"/>
    <mergeCell ref="A11:C11"/>
    <mergeCell ref="A12:C12"/>
    <mergeCell ref="A13:C13"/>
    <mergeCell ref="A14:C14"/>
    <mergeCell ref="A15:C15"/>
    <mergeCell ref="A27:C27"/>
    <mergeCell ref="A16:C16"/>
    <mergeCell ref="A17:C17"/>
    <mergeCell ref="A18:C18"/>
    <mergeCell ref="A19:C19"/>
    <mergeCell ref="A20:C20"/>
    <mergeCell ref="A21:C21"/>
    <mergeCell ref="A28:C28"/>
    <mergeCell ref="A29:C29"/>
    <mergeCell ref="A30:C30"/>
    <mergeCell ref="A32:C32"/>
    <mergeCell ref="A33:C33"/>
    <mergeCell ref="A22:C22"/>
    <mergeCell ref="A23:C23"/>
    <mergeCell ref="A24:C24"/>
    <mergeCell ref="A25:C25"/>
    <mergeCell ref="A26:C26"/>
    <mergeCell ref="A34:C34"/>
    <mergeCell ref="A35:C35"/>
    <mergeCell ref="A36:C36"/>
    <mergeCell ref="A37:C37"/>
    <mergeCell ref="A38:C38"/>
    <mergeCell ref="A39:C39"/>
    <mergeCell ref="A46:C46"/>
    <mergeCell ref="A47:C47"/>
    <mergeCell ref="A48:C48"/>
    <mergeCell ref="A40:C40"/>
    <mergeCell ref="A41:C41"/>
    <mergeCell ref="A42:C42"/>
    <mergeCell ref="A43:C43"/>
    <mergeCell ref="A44:C44"/>
    <mergeCell ref="A45:C45"/>
    <mergeCell ref="A49:C49"/>
    <mergeCell ref="A50:C50"/>
    <mergeCell ref="A51:C51"/>
    <mergeCell ref="A52:C52"/>
    <mergeCell ref="A53:C53"/>
    <mergeCell ref="A54:C54"/>
    <mergeCell ref="A65:C65"/>
    <mergeCell ref="A66:C66"/>
    <mergeCell ref="A55:C55"/>
    <mergeCell ref="A56:C56"/>
    <mergeCell ref="A57:C57"/>
    <mergeCell ref="A58:C58"/>
    <mergeCell ref="A59:C59"/>
    <mergeCell ref="A60:C60"/>
    <mergeCell ref="A67:C67"/>
    <mergeCell ref="A2:D2"/>
    <mergeCell ref="A3:D3"/>
    <mergeCell ref="A4:D4"/>
    <mergeCell ref="A6:C7"/>
    <mergeCell ref="A31:C31"/>
    <mergeCell ref="A61:C61"/>
    <mergeCell ref="A62:C62"/>
    <mergeCell ref="A63:C63"/>
    <mergeCell ref="A64:C64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37">
      <selection activeCell="D68" sqref="D68"/>
    </sheetView>
  </sheetViews>
  <sheetFormatPr defaultColWidth="9.140625" defaultRowHeight="15" outlineLevelRow="1"/>
  <cols>
    <col min="1" max="1" width="8.8515625" style="1" customWidth="1"/>
    <col min="2" max="2" width="49.8515625" style="1" customWidth="1"/>
    <col min="3" max="3" width="19.421875" style="1" customWidth="1"/>
    <col min="4" max="4" width="16.140625" style="1" customWidth="1"/>
  </cols>
  <sheetData>
    <row r="1" spans="1:4" s="1" customFormat="1" ht="9.75" customHeight="1">
      <c r="A1" s="51"/>
      <c r="B1" s="51"/>
      <c r="C1" s="51"/>
      <c r="D1" s="52"/>
    </row>
    <row r="2" spans="1:4" s="1" customFormat="1" ht="18" customHeight="1">
      <c r="A2" s="130" t="s">
        <v>0</v>
      </c>
      <c r="B2" s="130"/>
      <c r="C2" s="130"/>
      <c r="D2" s="130"/>
    </row>
    <row r="3" spans="1:4" s="1" customFormat="1" ht="18" customHeight="1">
      <c r="A3" s="130" t="s">
        <v>72</v>
      </c>
      <c r="B3" s="130"/>
      <c r="C3" s="130"/>
      <c r="D3" s="130"/>
    </row>
    <row r="4" spans="1:4" s="1" customFormat="1" ht="18" customHeight="1">
      <c r="A4" s="130" t="s">
        <v>137</v>
      </c>
      <c r="B4" s="130"/>
      <c r="C4" s="130"/>
      <c r="D4" s="130"/>
    </row>
    <row r="5" spans="1:4" s="1" customFormat="1" ht="9.75" customHeight="1">
      <c r="A5" s="131"/>
      <c r="B5" s="131"/>
      <c r="C5" s="131"/>
      <c r="D5" s="132"/>
    </row>
    <row r="6" spans="1:4" s="1" customFormat="1" ht="9.75" customHeight="1">
      <c r="A6" s="133" t="s">
        <v>35</v>
      </c>
      <c r="B6" s="133"/>
      <c r="C6" s="133"/>
      <c r="D6" s="134" t="s">
        <v>109</v>
      </c>
    </row>
    <row r="7" spans="1:4" s="1" customFormat="1" ht="51.75" customHeight="1">
      <c r="A7" s="133"/>
      <c r="B7" s="133"/>
      <c r="C7" s="133"/>
      <c r="D7" s="134"/>
    </row>
    <row r="8" spans="1:4" ht="19.5" customHeight="1">
      <c r="A8" s="126" t="s">
        <v>4</v>
      </c>
      <c r="B8" s="126"/>
      <c r="C8" s="126"/>
      <c r="D8" s="127">
        <f>SUM(D9:D46)</f>
        <v>722930.7999999999</v>
      </c>
    </row>
    <row r="9" spans="1:4" ht="15" customHeight="1" outlineLevel="1">
      <c r="A9" s="123" t="s">
        <v>70</v>
      </c>
      <c r="B9" s="123"/>
      <c r="C9" s="123"/>
      <c r="D9" s="124">
        <v>756.1</v>
      </c>
    </row>
    <row r="10" spans="1:4" ht="18.75" customHeight="1" outlineLevel="1">
      <c r="A10" s="123" t="s">
        <v>46</v>
      </c>
      <c r="B10" s="123"/>
      <c r="C10" s="123"/>
      <c r="D10" s="124">
        <v>2459.9</v>
      </c>
    </row>
    <row r="11" spans="1:4" ht="33.75" customHeight="1" outlineLevel="1">
      <c r="A11" s="123" t="s">
        <v>48</v>
      </c>
      <c r="B11" s="123"/>
      <c r="C11" s="123"/>
      <c r="D11" s="124">
        <v>9663.5</v>
      </c>
    </row>
    <row r="12" spans="1:4" ht="32.25" customHeight="1" outlineLevel="1">
      <c r="A12" s="123" t="s">
        <v>138</v>
      </c>
      <c r="B12" s="123"/>
      <c r="C12" s="123"/>
      <c r="D12" s="124">
        <v>677.5</v>
      </c>
    </row>
    <row r="13" spans="1:4" ht="30" customHeight="1" outlineLevel="1">
      <c r="A13" s="123" t="s">
        <v>36</v>
      </c>
      <c r="B13" s="123"/>
      <c r="C13" s="123"/>
      <c r="D13" s="124">
        <v>334.7</v>
      </c>
    </row>
    <row r="14" spans="1:4" ht="15" customHeight="1" outlineLevel="1">
      <c r="A14" s="123" t="s">
        <v>69</v>
      </c>
      <c r="B14" s="123"/>
      <c r="C14" s="123"/>
      <c r="D14" s="124">
        <v>8.3</v>
      </c>
    </row>
    <row r="15" spans="1:4" ht="17.25" customHeight="1" outlineLevel="1">
      <c r="A15" s="123" t="s">
        <v>122</v>
      </c>
      <c r="B15" s="123"/>
      <c r="C15" s="123"/>
      <c r="D15" s="124">
        <v>3.9</v>
      </c>
    </row>
    <row r="16" spans="1:4" ht="30" customHeight="1" outlineLevel="1">
      <c r="A16" s="123" t="s">
        <v>139</v>
      </c>
      <c r="B16" s="123"/>
      <c r="C16" s="123"/>
      <c r="D16" s="124">
        <v>15.4</v>
      </c>
    </row>
    <row r="17" spans="1:4" ht="32.25" customHeight="1" outlineLevel="1">
      <c r="A17" s="123" t="s">
        <v>112</v>
      </c>
      <c r="B17" s="123"/>
      <c r="C17" s="123"/>
      <c r="D17" s="124">
        <v>217.4</v>
      </c>
    </row>
    <row r="18" spans="1:4" ht="16.5" customHeight="1" outlineLevel="1">
      <c r="A18" s="123" t="s">
        <v>140</v>
      </c>
      <c r="B18" s="123"/>
      <c r="C18" s="123"/>
      <c r="D18" s="124">
        <v>40.8</v>
      </c>
    </row>
    <row r="19" spans="1:4" ht="16.5" customHeight="1" outlineLevel="1">
      <c r="A19" s="123" t="s">
        <v>114</v>
      </c>
      <c r="B19" s="123"/>
      <c r="C19" s="123"/>
      <c r="D19" s="124">
        <v>16.2</v>
      </c>
    </row>
    <row r="20" spans="1:4" ht="30.75" customHeight="1" outlineLevel="1">
      <c r="A20" s="123" t="s">
        <v>141</v>
      </c>
      <c r="B20" s="123"/>
      <c r="C20" s="123"/>
      <c r="D20" s="124">
        <v>6.1</v>
      </c>
    </row>
    <row r="21" spans="1:4" ht="17.25" customHeight="1" outlineLevel="1">
      <c r="A21" s="123" t="s">
        <v>54</v>
      </c>
      <c r="B21" s="123"/>
      <c r="C21" s="123"/>
      <c r="D21" s="124">
        <v>58.3</v>
      </c>
    </row>
    <row r="22" spans="1:4" ht="14.25" customHeight="1" outlineLevel="1">
      <c r="A22" s="123" t="s">
        <v>55</v>
      </c>
      <c r="B22" s="123"/>
      <c r="C22" s="123"/>
      <c r="D22" s="124">
        <v>201.7</v>
      </c>
    </row>
    <row r="23" spans="1:4" ht="14.25" customHeight="1" outlineLevel="1">
      <c r="A23" s="123" t="s">
        <v>142</v>
      </c>
      <c r="B23" s="123"/>
      <c r="C23" s="123"/>
      <c r="D23" s="124">
        <v>4.7</v>
      </c>
    </row>
    <row r="24" spans="1:4" ht="14.25" customHeight="1" outlineLevel="1">
      <c r="A24" s="123" t="s">
        <v>115</v>
      </c>
      <c r="B24" s="123"/>
      <c r="C24" s="123"/>
      <c r="D24" s="124">
        <v>94.2</v>
      </c>
    </row>
    <row r="25" spans="1:4" ht="14.25" customHeight="1" outlineLevel="1">
      <c r="A25" s="123" t="s">
        <v>8</v>
      </c>
      <c r="B25" s="123"/>
      <c r="C25" s="123"/>
      <c r="D25" s="124">
        <v>8574.1</v>
      </c>
    </row>
    <row r="26" spans="1:4" ht="14.25" customHeight="1" outlineLevel="1">
      <c r="A26" s="123" t="s">
        <v>9</v>
      </c>
      <c r="B26" s="123"/>
      <c r="C26" s="123"/>
      <c r="D26" s="124">
        <v>1480.6</v>
      </c>
    </row>
    <row r="27" spans="1:4" ht="14.25" customHeight="1" outlineLevel="1">
      <c r="A27" s="123" t="s">
        <v>143</v>
      </c>
      <c r="B27" s="123"/>
      <c r="C27" s="123"/>
      <c r="D27" s="124">
        <v>1420.6</v>
      </c>
    </row>
    <row r="28" spans="1:4" ht="14.25" customHeight="1" outlineLevel="1">
      <c r="A28" s="123" t="s">
        <v>49</v>
      </c>
      <c r="B28" s="123"/>
      <c r="C28" s="123"/>
      <c r="D28" s="124">
        <v>3018.7</v>
      </c>
    </row>
    <row r="29" spans="1:4" ht="32.25" customHeight="1" outlineLevel="1">
      <c r="A29" s="123" t="s">
        <v>144</v>
      </c>
      <c r="B29" s="123"/>
      <c r="C29" s="123"/>
      <c r="D29" s="124">
        <v>20078.8</v>
      </c>
    </row>
    <row r="30" spans="1:4" ht="14.25" customHeight="1" outlineLevel="1">
      <c r="A30" s="123" t="s">
        <v>145</v>
      </c>
      <c r="B30" s="123"/>
      <c r="C30" s="123"/>
      <c r="D30" s="124">
        <v>44360.6</v>
      </c>
    </row>
    <row r="31" spans="1:4" ht="32.25" customHeight="1" outlineLevel="1">
      <c r="A31" s="123" t="s">
        <v>117</v>
      </c>
      <c r="B31" s="123"/>
      <c r="C31" s="123"/>
      <c r="D31" s="124">
        <v>1090.4</v>
      </c>
    </row>
    <row r="32" spans="1:4" ht="30" customHeight="1" outlineLevel="1">
      <c r="A32" s="123" t="s">
        <v>146</v>
      </c>
      <c r="B32" s="123"/>
      <c r="C32" s="123"/>
      <c r="D32" s="124">
        <v>1542.6</v>
      </c>
    </row>
    <row r="33" spans="1:4" ht="15" customHeight="1" outlineLevel="1">
      <c r="A33" s="123" t="s">
        <v>147</v>
      </c>
      <c r="B33" s="123"/>
      <c r="C33" s="123"/>
      <c r="D33" s="124">
        <v>303.5</v>
      </c>
    </row>
    <row r="34" spans="1:4" ht="15" customHeight="1" outlineLevel="1">
      <c r="A34" s="123" t="s">
        <v>51</v>
      </c>
      <c r="B34" s="123"/>
      <c r="C34" s="123"/>
      <c r="D34" s="124">
        <v>13938.1</v>
      </c>
    </row>
    <row r="35" spans="1:4" ht="30.75" customHeight="1" outlineLevel="1">
      <c r="A35" s="123" t="s">
        <v>18</v>
      </c>
      <c r="B35" s="123"/>
      <c r="C35" s="123"/>
      <c r="D35" s="124">
        <v>24818.4</v>
      </c>
    </row>
    <row r="36" spans="1:4" ht="29.25" customHeight="1" outlineLevel="1">
      <c r="A36" s="123" t="s">
        <v>19</v>
      </c>
      <c r="B36" s="123"/>
      <c r="C36" s="123"/>
      <c r="D36" s="124">
        <v>1384.8</v>
      </c>
    </row>
    <row r="37" spans="1:4" ht="30" customHeight="1" outlineLevel="1">
      <c r="A37" s="123" t="s">
        <v>148</v>
      </c>
      <c r="B37" s="123"/>
      <c r="C37" s="123"/>
      <c r="D37" s="124">
        <v>609.2</v>
      </c>
    </row>
    <row r="38" spans="1:4" ht="31.5" customHeight="1" outlineLevel="1">
      <c r="A38" s="123" t="s">
        <v>21</v>
      </c>
      <c r="B38" s="123"/>
      <c r="C38" s="123"/>
      <c r="D38" s="124">
        <v>516955.5</v>
      </c>
    </row>
    <row r="39" spans="1:4" ht="28.5" customHeight="1" outlineLevel="1">
      <c r="A39" s="123" t="s">
        <v>22</v>
      </c>
      <c r="B39" s="123"/>
      <c r="C39" s="123"/>
      <c r="D39" s="124">
        <v>11436.6</v>
      </c>
    </row>
    <row r="40" spans="1:4" ht="29.25" customHeight="1" outlineLevel="1">
      <c r="A40" s="123" t="s">
        <v>52</v>
      </c>
      <c r="B40" s="123"/>
      <c r="C40" s="123"/>
      <c r="D40" s="124">
        <v>1179.4</v>
      </c>
    </row>
    <row r="41" spans="1:4" ht="31.5" customHeight="1" outlineLevel="1">
      <c r="A41" s="123" t="s">
        <v>24</v>
      </c>
      <c r="B41" s="123"/>
      <c r="C41" s="123"/>
      <c r="D41" s="124">
        <v>1397.1</v>
      </c>
    </row>
    <row r="42" spans="1:4" ht="29.25" customHeight="1" outlineLevel="1">
      <c r="A42" s="123" t="s">
        <v>149</v>
      </c>
      <c r="B42" s="123"/>
      <c r="C42" s="123"/>
      <c r="D42" s="124">
        <v>862.8</v>
      </c>
    </row>
    <row r="43" spans="1:4" ht="32.25" customHeight="1" outlineLevel="1">
      <c r="A43" s="123" t="s">
        <v>58</v>
      </c>
      <c r="B43" s="123"/>
      <c r="C43" s="123"/>
      <c r="D43" s="124">
        <v>11276.1</v>
      </c>
    </row>
    <row r="44" spans="1:4" ht="30.75" customHeight="1" outlineLevel="1">
      <c r="A44" s="123" t="s">
        <v>150</v>
      </c>
      <c r="B44" s="123"/>
      <c r="C44" s="123"/>
      <c r="D44" s="124">
        <v>20759.8</v>
      </c>
    </row>
    <row r="45" spans="1:4" ht="32.25" customHeight="1" outlineLevel="1">
      <c r="A45" s="123" t="s">
        <v>151</v>
      </c>
      <c r="B45" s="123"/>
      <c r="C45" s="123"/>
      <c r="D45" s="124">
        <v>20955.2</v>
      </c>
    </row>
    <row r="46" spans="1:4" ht="29.25" customHeight="1" outlineLevel="1">
      <c r="A46" s="123" t="s">
        <v>29</v>
      </c>
      <c r="B46" s="123"/>
      <c r="C46" s="123"/>
      <c r="D46" s="124">
        <v>929.2</v>
      </c>
    </row>
    <row r="47" spans="1:4" ht="20.25" customHeight="1">
      <c r="A47" s="126" t="s">
        <v>30</v>
      </c>
      <c r="B47" s="126"/>
      <c r="C47" s="126"/>
      <c r="D47" s="127">
        <f>SUM(D48:D67)</f>
        <v>65600.29999999999</v>
      </c>
    </row>
    <row r="48" spans="1:4" ht="27.75" customHeight="1" outlineLevel="1">
      <c r="A48" s="123" t="s">
        <v>48</v>
      </c>
      <c r="B48" s="123"/>
      <c r="C48" s="123"/>
      <c r="D48" s="124">
        <v>2112.7</v>
      </c>
    </row>
    <row r="49" spans="1:4" ht="16.5" customHeight="1" outlineLevel="1">
      <c r="A49" s="123" t="s">
        <v>8</v>
      </c>
      <c r="B49" s="123"/>
      <c r="C49" s="123"/>
      <c r="D49" s="124">
        <v>10</v>
      </c>
    </row>
    <row r="50" spans="1:4" ht="16.5" customHeight="1" outlineLevel="1">
      <c r="A50" s="123" t="s">
        <v>9</v>
      </c>
      <c r="B50" s="123"/>
      <c r="C50" s="123"/>
      <c r="D50" s="124">
        <v>49.2</v>
      </c>
    </row>
    <row r="51" spans="1:4" ht="16.5" customHeight="1" outlineLevel="1">
      <c r="A51" s="123" t="s">
        <v>143</v>
      </c>
      <c r="B51" s="123"/>
      <c r="C51" s="123"/>
      <c r="D51" s="124">
        <v>111.1</v>
      </c>
    </row>
    <row r="52" spans="1:4" ht="16.5" customHeight="1" outlineLevel="1">
      <c r="A52" s="123" t="s">
        <v>56</v>
      </c>
      <c r="B52" s="123"/>
      <c r="C52" s="123"/>
      <c r="D52" s="124">
        <v>5.2</v>
      </c>
    </row>
    <row r="53" spans="1:4" ht="32.25" customHeight="1" outlineLevel="1">
      <c r="A53" s="123" t="s">
        <v>144</v>
      </c>
      <c r="B53" s="123"/>
      <c r="C53" s="123"/>
      <c r="D53" s="124">
        <v>52.6</v>
      </c>
    </row>
    <row r="54" spans="1:4" ht="18" customHeight="1" outlineLevel="1">
      <c r="A54" s="123" t="s">
        <v>145</v>
      </c>
      <c r="B54" s="123"/>
      <c r="C54" s="123"/>
      <c r="D54" s="124">
        <v>2041.9</v>
      </c>
    </row>
    <row r="55" spans="1:4" ht="16.5" customHeight="1" outlineLevel="1">
      <c r="A55" s="123" t="s">
        <v>51</v>
      </c>
      <c r="B55" s="123"/>
      <c r="C55" s="123"/>
      <c r="D55" s="124">
        <v>101.5</v>
      </c>
    </row>
    <row r="56" spans="1:4" ht="30" customHeight="1" outlineLevel="1">
      <c r="A56" s="123" t="s">
        <v>18</v>
      </c>
      <c r="B56" s="123"/>
      <c r="C56" s="123"/>
      <c r="D56" s="124">
        <v>560.1</v>
      </c>
    </row>
    <row r="57" spans="1:4" ht="33" customHeight="1" outlineLevel="1">
      <c r="A57" s="123" t="s">
        <v>19</v>
      </c>
      <c r="B57" s="123"/>
      <c r="C57" s="123"/>
      <c r="D57" s="124">
        <v>13.5</v>
      </c>
    </row>
    <row r="58" spans="1:4" ht="29.25" customHeight="1" outlineLevel="1">
      <c r="A58" s="123" t="s">
        <v>148</v>
      </c>
      <c r="B58" s="123"/>
      <c r="C58" s="123"/>
      <c r="D58" s="124">
        <v>31.1</v>
      </c>
    </row>
    <row r="59" spans="1:4" ht="33" customHeight="1" outlineLevel="1">
      <c r="A59" s="123" t="s">
        <v>21</v>
      </c>
      <c r="B59" s="123"/>
      <c r="C59" s="123"/>
      <c r="D59" s="124">
        <v>21743.6</v>
      </c>
    </row>
    <row r="60" spans="1:4" ht="31.5" customHeight="1" outlineLevel="1">
      <c r="A60" s="123" t="s">
        <v>22</v>
      </c>
      <c r="B60" s="123"/>
      <c r="C60" s="123"/>
      <c r="D60" s="124">
        <v>117.2</v>
      </c>
    </row>
    <row r="61" spans="1:4" ht="30.75" customHeight="1" outlineLevel="1">
      <c r="A61" s="123" t="s">
        <v>52</v>
      </c>
      <c r="B61" s="123"/>
      <c r="C61" s="123"/>
      <c r="D61" s="124">
        <v>9135</v>
      </c>
    </row>
    <row r="62" spans="1:4" ht="31.5" customHeight="1" outlineLevel="1">
      <c r="A62" s="123" t="s">
        <v>24</v>
      </c>
      <c r="B62" s="123"/>
      <c r="C62" s="123"/>
      <c r="D62" s="124">
        <v>22.4</v>
      </c>
    </row>
    <row r="63" spans="1:4" ht="30.75" customHeight="1" outlineLevel="1">
      <c r="A63" s="123" t="s">
        <v>149</v>
      </c>
      <c r="B63" s="123"/>
      <c r="C63" s="123"/>
      <c r="D63" s="124">
        <v>5.5</v>
      </c>
    </row>
    <row r="64" spans="1:4" ht="29.25" customHeight="1" outlineLevel="1">
      <c r="A64" s="123" t="s">
        <v>93</v>
      </c>
      <c r="B64" s="123"/>
      <c r="C64" s="123"/>
      <c r="D64" s="125">
        <v>0.7</v>
      </c>
    </row>
    <row r="65" spans="1:4" ht="29.25" customHeight="1" outlineLevel="1">
      <c r="A65" s="123" t="s">
        <v>150</v>
      </c>
      <c r="B65" s="123"/>
      <c r="C65" s="123"/>
      <c r="D65" s="124">
        <v>52.6</v>
      </c>
    </row>
    <row r="66" spans="1:4" ht="30" customHeight="1" outlineLevel="1">
      <c r="A66" s="123" t="s">
        <v>151</v>
      </c>
      <c r="B66" s="123"/>
      <c r="C66" s="123"/>
      <c r="D66" s="124">
        <v>52.6</v>
      </c>
    </row>
    <row r="67" spans="1:4" ht="28.5" customHeight="1" outlineLevel="1">
      <c r="A67" s="123" t="s">
        <v>29</v>
      </c>
      <c r="B67" s="123"/>
      <c r="C67" s="123"/>
      <c r="D67" s="124">
        <v>29381.8</v>
      </c>
    </row>
    <row r="68" spans="1:4" ht="19.5" customHeight="1">
      <c r="A68" s="128" t="s">
        <v>32</v>
      </c>
      <c r="B68" s="128"/>
      <c r="C68" s="128"/>
      <c r="D68" s="129">
        <f>D8+D47</f>
        <v>788531.0999999999</v>
      </c>
    </row>
  </sheetData>
  <sheetProtection/>
  <mergeCells count="66">
    <mergeCell ref="A2:D2"/>
    <mergeCell ref="A3:D3"/>
    <mergeCell ref="A4:D4"/>
    <mergeCell ref="A6:C7"/>
    <mergeCell ref="D6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6:C66"/>
    <mergeCell ref="A67:C67"/>
    <mergeCell ref="A68:C68"/>
    <mergeCell ref="A60:C60"/>
    <mergeCell ref="A61:C61"/>
    <mergeCell ref="A62:C62"/>
    <mergeCell ref="A63:C63"/>
    <mergeCell ref="A64:C64"/>
    <mergeCell ref="A65:C65"/>
  </mergeCells>
  <printOptions/>
  <pageMargins left="0.5905511811023623" right="0.1968503937007874" top="0.1968503937007874" bottom="0.1968503937007874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2">
      <selection activeCell="A8" sqref="A8:D8"/>
    </sheetView>
  </sheetViews>
  <sheetFormatPr defaultColWidth="8.00390625" defaultRowHeight="15" outlineLevelRow="1"/>
  <cols>
    <col min="1" max="1" width="7.7109375" style="15" customWidth="1"/>
    <col min="2" max="2" width="43.57421875" style="15" customWidth="1"/>
    <col min="3" max="3" width="17.7109375" style="15" customWidth="1"/>
    <col min="4" max="4" width="14.00390625" style="16" customWidth="1"/>
  </cols>
  <sheetData>
    <row r="1" spans="1:4" s="1" customFormat="1" ht="9.75" customHeight="1">
      <c r="A1" s="15"/>
      <c r="B1" s="15"/>
      <c r="C1" s="15"/>
      <c r="D1" s="16"/>
    </row>
    <row r="2" spans="1:4" s="13" customFormat="1" ht="17.25" customHeight="1">
      <c r="A2" s="61" t="s">
        <v>0</v>
      </c>
      <c r="B2" s="61"/>
      <c r="C2" s="61"/>
      <c r="D2" s="61"/>
    </row>
    <row r="3" spans="1:4" s="13" customFormat="1" ht="17.25" customHeight="1">
      <c r="A3" s="61" t="s">
        <v>1</v>
      </c>
      <c r="B3" s="61"/>
      <c r="C3" s="61"/>
      <c r="D3" s="61"/>
    </row>
    <row r="4" spans="1:4" s="14" customFormat="1" ht="17.25" customHeight="1">
      <c r="A4" s="62" t="s">
        <v>42</v>
      </c>
      <c r="B4" s="63"/>
      <c r="C4" s="62"/>
      <c r="D4" s="62"/>
    </row>
    <row r="5" spans="1:4" s="1" customFormat="1" ht="9.75" customHeight="1">
      <c r="A5" s="11"/>
      <c r="B5" s="11"/>
      <c r="C5" s="11"/>
      <c r="D5" s="12"/>
    </row>
    <row r="6" spans="1:4" ht="36.75" customHeight="1">
      <c r="A6" s="64" t="s">
        <v>35</v>
      </c>
      <c r="B6" s="64"/>
      <c r="C6" s="64"/>
      <c r="D6" s="64" t="s">
        <v>43</v>
      </c>
    </row>
    <row r="7" spans="1:4" ht="29.25" customHeight="1">
      <c r="A7" s="64"/>
      <c r="B7" s="64"/>
      <c r="C7" s="64"/>
      <c r="D7" s="64"/>
    </row>
    <row r="8" spans="1:4" ht="14.25" customHeight="1">
      <c r="A8" s="60" t="s">
        <v>4</v>
      </c>
      <c r="B8" s="60"/>
      <c r="C8" s="60"/>
      <c r="D8" s="22">
        <f>SUM(D9:D33)</f>
        <v>88863.49999999999</v>
      </c>
    </row>
    <row r="9" spans="1:4" ht="14.25" customHeight="1" outlineLevel="1">
      <c r="A9" s="58" t="s">
        <v>44</v>
      </c>
      <c r="B9" s="58"/>
      <c r="C9" s="58"/>
      <c r="D9" s="17">
        <v>81.6</v>
      </c>
    </row>
    <row r="10" spans="1:4" ht="14.25" customHeight="1" outlineLevel="1">
      <c r="A10" s="58" t="s">
        <v>46</v>
      </c>
      <c r="B10" s="58"/>
      <c r="C10" s="58"/>
      <c r="D10" s="17">
        <v>303.9</v>
      </c>
    </row>
    <row r="11" spans="1:4" ht="14.25" customHeight="1" outlineLevel="1">
      <c r="A11" s="58" t="s">
        <v>6</v>
      </c>
      <c r="B11" s="58"/>
      <c r="C11" s="58"/>
      <c r="D11" s="17">
        <v>1100</v>
      </c>
    </row>
    <row r="12" spans="1:4" ht="14.25" customHeight="1" outlineLevel="1">
      <c r="A12" s="58" t="s">
        <v>7</v>
      </c>
      <c r="B12" s="58"/>
      <c r="C12" s="58"/>
      <c r="D12" s="17">
        <v>1.4</v>
      </c>
    </row>
    <row r="13" spans="1:4" ht="14.25" customHeight="1" outlineLevel="1">
      <c r="A13" s="58" t="s">
        <v>8</v>
      </c>
      <c r="B13" s="58"/>
      <c r="C13" s="58"/>
      <c r="D13" s="17">
        <v>1003.9</v>
      </c>
    </row>
    <row r="14" spans="1:4" ht="14.25" customHeight="1" outlineLevel="1">
      <c r="A14" s="58" t="s">
        <v>9</v>
      </c>
      <c r="B14" s="58"/>
      <c r="C14" s="58"/>
      <c r="D14" s="17">
        <v>156.6</v>
      </c>
    </row>
    <row r="15" spans="1:4" ht="14.25" customHeight="1" outlineLevel="1">
      <c r="A15" s="58" t="s">
        <v>10</v>
      </c>
      <c r="B15" s="58"/>
      <c r="C15" s="58"/>
      <c r="D15" s="17">
        <v>148.5</v>
      </c>
    </row>
    <row r="16" spans="1:4" ht="14.25" customHeight="1" outlineLevel="1">
      <c r="A16" s="58" t="s">
        <v>11</v>
      </c>
      <c r="B16" s="58"/>
      <c r="C16" s="58"/>
      <c r="D16" s="17">
        <v>253.4</v>
      </c>
    </row>
    <row r="17" spans="1:4" ht="14.25" customHeight="1" outlineLevel="1">
      <c r="A17" s="58" t="s">
        <v>12</v>
      </c>
      <c r="B17" s="58"/>
      <c r="C17" s="58"/>
      <c r="D17" s="17">
        <v>1874.7</v>
      </c>
    </row>
    <row r="18" spans="1:4" ht="14.25" customHeight="1" outlineLevel="1">
      <c r="A18" s="58" t="s">
        <v>13</v>
      </c>
      <c r="B18" s="58"/>
      <c r="C18" s="58"/>
      <c r="D18" s="17">
        <v>4147.3</v>
      </c>
    </row>
    <row r="19" spans="1:4" ht="14.25" customHeight="1" outlineLevel="1">
      <c r="A19" s="58" t="s">
        <v>15</v>
      </c>
      <c r="B19" s="58"/>
      <c r="C19" s="58"/>
      <c r="D19" s="17">
        <v>88.9</v>
      </c>
    </row>
    <row r="20" spans="1:4" ht="14.25" customHeight="1" outlineLevel="1">
      <c r="A20" s="58" t="s">
        <v>16</v>
      </c>
      <c r="B20" s="58"/>
      <c r="C20" s="58"/>
      <c r="D20" s="17">
        <v>34</v>
      </c>
    </row>
    <row r="21" spans="1:4" ht="14.25" customHeight="1" outlineLevel="1">
      <c r="A21" s="58" t="s">
        <v>17</v>
      </c>
      <c r="B21" s="58"/>
      <c r="C21" s="58"/>
      <c r="D21" s="17">
        <v>1218.1</v>
      </c>
    </row>
    <row r="22" spans="1:4" ht="25.5" customHeight="1" outlineLevel="1">
      <c r="A22" s="58" t="s">
        <v>18</v>
      </c>
      <c r="B22" s="58"/>
      <c r="C22" s="58"/>
      <c r="D22" s="17">
        <v>2616</v>
      </c>
    </row>
    <row r="23" spans="1:4" ht="25.5" customHeight="1" outlineLevel="1">
      <c r="A23" s="58" t="s">
        <v>19</v>
      </c>
      <c r="B23" s="58"/>
      <c r="C23" s="58"/>
      <c r="D23" s="17">
        <v>109</v>
      </c>
    </row>
    <row r="24" spans="1:4" ht="25.5" customHeight="1" outlineLevel="1">
      <c r="A24" s="58" t="s">
        <v>20</v>
      </c>
      <c r="B24" s="58"/>
      <c r="C24" s="58"/>
      <c r="D24" s="17">
        <v>48.9</v>
      </c>
    </row>
    <row r="25" spans="1:4" ht="25.5" customHeight="1" outlineLevel="1">
      <c r="A25" s="58" t="s">
        <v>21</v>
      </c>
      <c r="B25" s="58"/>
      <c r="C25" s="58"/>
      <c r="D25" s="17">
        <v>68858.9</v>
      </c>
    </row>
    <row r="26" spans="1:4" ht="25.5" customHeight="1" outlineLevel="1">
      <c r="A26" s="58" t="s">
        <v>22</v>
      </c>
      <c r="B26" s="58"/>
      <c r="C26" s="58"/>
      <c r="D26" s="17">
        <v>825.2</v>
      </c>
    </row>
    <row r="27" spans="1:4" ht="25.5" customHeight="1" outlineLevel="1">
      <c r="A27" s="58" t="s">
        <v>23</v>
      </c>
      <c r="B27" s="58"/>
      <c r="C27" s="58"/>
      <c r="D27" s="17">
        <v>108.4</v>
      </c>
    </row>
    <row r="28" spans="1:4" ht="25.5" customHeight="1" outlineLevel="1">
      <c r="A28" s="58" t="s">
        <v>24</v>
      </c>
      <c r="B28" s="58"/>
      <c r="C28" s="58"/>
      <c r="D28" s="17">
        <v>126.8</v>
      </c>
    </row>
    <row r="29" spans="1:4" ht="25.5" customHeight="1" outlineLevel="1">
      <c r="A29" s="58" t="s">
        <v>25</v>
      </c>
      <c r="B29" s="58"/>
      <c r="C29" s="58"/>
      <c r="D29" s="17">
        <v>482.2</v>
      </c>
    </row>
    <row r="30" spans="1:4" ht="15.75" customHeight="1" outlineLevel="1">
      <c r="A30" s="58" t="s">
        <v>26</v>
      </c>
      <c r="B30" s="58"/>
      <c r="C30" s="58"/>
      <c r="D30" s="17">
        <v>1026.9</v>
      </c>
    </row>
    <row r="31" spans="1:4" ht="27.75" customHeight="1" outlineLevel="1">
      <c r="A31" s="58" t="s">
        <v>27</v>
      </c>
      <c r="B31" s="58"/>
      <c r="C31" s="58"/>
      <c r="D31" s="17">
        <v>2201.1</v>
      </c>
    </row>
    <row r="32" spans="1:4" ht="27.75" customHeight="1" outlineLevel="1">
      <c r="A32" s="58" t="s">
        <v>28</v>
      </c>
      <c r="B32" s="58"/>
      <c r="C32" s="58"/>
      <c r="D32" s="17">
        <v>1987.2</v>
      </c>
    </row>
    <row r="33" spans="1:4" ht="27.75" customHeight="1" outlineLevel="1">
      <c r="A33" s="58" t="s">
        <v>29</v>
      </c>
      <c r="B33" s="58"/>
      <c r="C33" s="58"/>
      <c r="D33" s="17">
        <v>60.6</v>
      </c>
    </row>
    <row r="34" spans="1:4" ht="15.75" customHeight="1">
      <c r="A34" s="60" t="s">
        <v>30</v>
      </c>
      <c r="B34" s="60"/>
      <c r="C34" s="60"/>
      <c r="D34" s="22">
        <f>D35</f>
        <v>100</v>
      </c>
    </row>
    <row r="35" spans="1:4" ht="15.75" customHeight="1" outlineLevel="1">
      <c r="A35" s="65" t="s">
        <v>6</v>
      </c>
      <c r="B35" s="66"/>
      <c r="C35" s="67"/>
      <c r="D35" s="17">
        <v>100</v>
      </c>
    </row>
    <row r="36" spans="1:4" ht="15.75" customHeight="1">
      <c r="A36" s="59" t="s">
        <v>32</v>
      </c>
      <c r="B36" s="59"/>
      <c r="C36" s="59"/>
      <c r="D36" s="23">
        <f>D8+D34</f>
        <v>88963.49999999999</v>
      </c>
    </row>
  </sheetData>
  <sheetProtection/>
  <mergeCells count="34">
    <mergeCell ref="A8:C8"/>
    <mergeCell ref="A9:C9"/>
    <mergeCell ref="A10:C10"/>
    <mergeCell ref="A11:C11"/>
    <mergeCell ref="A2:D2"/>
    <mergeCell ref="A3:D3"/>
    <mergeCell ref="A4:D4"/>
    <mergeCell ref="A6:C7"/>
    <mergeCell ref="D6:D7"/>
    <mergeCell ref="A16:C16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36:C36"/>
    <mergeCell ref="A32:C32"/>
    <mergeCell ref="A33:C33"/>
    <mergeCell ref="A34:C34"/>
    <mergeCell ref="A35:C35"/>
    <mergeCell ref="A28:C28"/>
    <mergeCell ref="A29:C29"/>
    <mergeCell ref="A30:C30"/>
    <mergeCell ref="A31:C3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19">
      <selection activeCell="A10" sqref="A10:C10"/>
    </sheetView>
  </sheetViews>
  <sheetFormatPr defaultColWidth="8.7109375" defaultRowHeight="15" outlineLevelRow="1"/>
  <cols>
    <col min="1" max="1" width="8.7109375" style="1" customWidth="1"/>
    <col min="2" max="2" width="52.8515625" style="1" customWidth="1"/>
    <col min="3" max="3" width="5.57421875" style="1" customWidth="1"/>
    <col min="4" max="4" width="14.8515625" style="1" customWidth="1"/>
    <col min="5" max="5" width="15.00390625" style="1" hidden="1" customWidth="1"/>
  </cols>
  <sheetData>
    <row r="1" s="1" customFormat="1" ht="9.75" customHeight="1"/>
    <row r="2" spans="1:5" ht="13.5" customHeight="1">
      <c r="A2" s="68" t="s">
        <v>0</v>
      </c>
      <c r="B2" s="69"/>
      <c r="C2" s="68"/>
      <c r="D2" s="68"/>
      <c r="E2" s="68"/>
    </row>
    <row r="3" spans="1:5" ht="15" customHeight="1">
      <c r="A3" s="68" t="s">
        <v>1</v>
      </c>
      <c r="B3" s="68"/>
      <c r="C3" s="68"/>
      <c r="D3" s="68"/>
      <c r="E3" s="68"/>
    </row>
    <row r="4" spans="1:5" ht="15.75" customHeight="1">
      <c r="A4" s="68" t="s">
        <v>33</v>
      </c>
      <c r="B4" s="68"/>
      <c r="C4" s="68"/>
      <c r="D4" s="68"/>
      <c r="E4" s="68"/>
    </row>
    <row r="5" s="1" customFormat="1" ht="11.25" customHeight="1"/>
    <row r="6" spans="1:5" ht="37.5" customHeight="1">
      <c r="A6" s="70" t="s">
        <v>2</v>
      </c>
      <c r="B6" s="70"/>
      <c r="C6" s="70"/>
      <c r="D6" s="2" t="s">
        <v>3</v>
      </c>
      <c r="E6" s="2" t="s">
        <v>3</v>
      </c>
    </row>
    <row r="7" spans="1:5" ht="18" customHeight="1">
      <c r="A7" s="71" t="s">
        <v>4</v>
      </c>
      <c r="B7" s="72"/>
      <c r="C7" s="73"/>
      <c r="D7" s="3">
        <f>SUM(D8:D33)</f>
        <v>171987.30000000002</v>
      </c>
      <c r="E7" s="4">
        <v>171987336.02</v>
      </c>
    </row>
    <row r="8" spans="1:5" ht="14.25" customHeight="1" outlineLevel="1">
      <c r="A8" s="74" t="s">
        <v>5</v>
      </c>
      <c r="B8" s="74"/>
      <c r="C8" s="74"/>
      <c r="D8" s="5">
        <v>171.3</v>
      </c>
      <c r="E8" s="6">
        <v>171300.02</v>
      </c>
    </row>
    <row r="9" spans="1:5" ht="14.25" customHeight="1" outlineLevel="1">
      <c r="A9" s="74" t="s">
        <v>46</v>
      </c>
      <c r="B9" s="74"/>
      <c r="C9" s="74"/>
      <c r="D9" s="5">
        <v>675.9</v>
      </c>
      <c r="E9" s="6">
        <v>675883.89</v>
      </c>
    </row>
    <row r="10" spans="1:5" ht="13.5" customHeight="1" outlineLevel="1">
      <c r="A10" s="74" t="s">
        <v>6</v>
      </c>
      <c r="B10" s="74"/>
      <c r="C10" s="74"/>
      <c r="D10" s="5">
        <v>2030</v>
      </c>
      <c r="E10" s="6">
        <v>2030000</v>
      </c>
    </row>
    <row r="11" spans="1:5" ht="12.75" customHeight="1" outlineLevel="1">
      <c r="A11" s="74" t="s">
        <v>7</v>
      </c>
      <c r="B11" s="74"/>
      <c r="C11" s="74"/>
      <c r="D11" s="5">
        <v>18.2</v>
      </c>
      <c r="E11" s="6">
        <v>18212.66</v>
      </c>
    </row>
    <row r="12" spans="1:5" ht="14.25" customHeight="1" outlineLevel="1">
      <c r="A12" s="74" t="s">
        <v>8</v>
      </c>
      <c r="B12" s="74"/>
      <c r="C12" s="74"/>
      <c r="D12" s="5">
        <v>1957.1</v>
      </c>
      <c r="E12" s="6">
        <v>1957074.11</v>
      </c>
    </row>
    <row r="13" spans="1:5" ht="12" customHeight="1" outlineLevel="1">
      <c r="A13" s="74" t="s">
        <v>9</v>
      </c>
      <c r="B13" s="74"/>
      <c r="C13" s="74"/>
      <c r="D13" s="5">
        <v>293.4</v>
      </c>
      <c r="E13" s="6">
        <v>293370.41</v>
      </c>
    </row>
    <row r="14" spans="1:5" ht="13.5" customHeight="1" outlineLevel="1">
      <c r="A14" s="74" t="s">
        <v>10</v>
      </c>
      <c r="B14" s="74"/>
      <c r="C14" s="74"/>
      <c r="D14" s="5">
        <v>325</v>
      </c>
      <c r="E14" s="6">
        <v>325026.18</v>
      </c>
    </row>
    <row r="15" spans="1:5" ht="12.75" customHeight="1" outlineLevel="1">
      <c r="A15" s="74" t="s">
        <v>11</v>
      </c>
      <c r="B15" s="74"/>
      <c r="C15" s="74"/>
      <c r="D15" s="5">
        <v>433.8</v>
      </c>
      <c r="E15" s="6">
        <v>433847.61</v>
      </c>
    </row>
    <row r="16" spans="1:5" ht="12.75" customHeight="1" outlineLevel="1">
      <c r="A16" s="74" t="s">
        <v>12</v>
      </c>
      <c r="B16" s="74"/>
      <c r="C16" s="74"/>
      <c r="D16" s="5">
        <v>4598.4</v>
      </c>
      <c r="E16" s="6">
        <v>4598370.22</v>
      </c>
    </row>
    <row r="17" spans="1:5" ht="12" customHeight="1" outlineLevel="1">
      <c r="A17" s="74" t="s">
        <v>13</v>
      </c>
      <c r="B17" s="74"/>
      <c r="C17" s="74"/>
      <c r="D17" s="5">
        <v>8785.6</v>
      </c>
      <c r="E17" s="6">
        <v>8785543.89</v>
      </c>
    </row>
    <row r="18" spans="1:5" ht="21.75" customHeight="1" outlineLevel="1">
      <c r="A18" s="74" t="s">
        <v>14</v>
      </c>
      <c r="B18" s="74"/>
      <c r="C18" s="74"/>
      <c r="D18" s="5">
        <v>1090.4</v>
      </c>
      <c r="E18" s="6">
        <v>1090430.95</v>
      </c>
    </row>
    <row r="19" spans="1:5" ht="15" customHeight="1" outlineLevel="1">
      <c r="A19" s="74" t="s">
        <v>15</v>
      </c>
      <c r="B19" s="74"/>
      <c r="C19" s="74"/>
      <c r="D19" s="5">
        <v>257.5</v>
      </c>
      <c r="E19" s="6">
        <v>257481.08</v>
      </c>
    </row>
    <row r="20" spans="1:5" ht="15" customHeight="1" outlineLevel="1">
      <c r="A20" s="74" t="s">
        <v>16</v>
      </c>
      <c r="B20" s="74"/>
      <c r="C20" s="74"/>
      <c r="D20" s="5">
        <v>78.8</v>
      </c>
      <c r="E20" s="6">
        <v>78814.48</v>
      </c>
    </row>
    <row r="21" spans="1:5" ht="12.75" customHeight="1" outlineLevel="1">
      <c r="A21" s="74" t="s">
        <v>17</v>
      </c>
      <c r="B21" s="74"/>
      <c r="C21" s="74"/>
      <c r="D21" s="5">
        <v>2999</v>
      </c>
      <c r="E21" s="6">
        <v>2998977.26</v>
      </c>
    </row>
    <row r="22" spans="1:5" ht="23.25" customHeight="1" outlineLevel="1">
      <c r="A22" s="74" t="s">
        <v>18</v>
      </c>
      <c r="B22" s="74"/>
      <c r="C22" s="74"/>
      <c r="D22" s="5">
        <v>5718.9</v>
      </c>
      <c r="E22" s="6">
        <v>5718927.55</v>
      </c>
    </row>
    <row r="23" spans="1:5" ht="21.75" customHeight="1" outlineLevel="1">
      <c r="A23" s="74" t="s">
        <v>19</v>
      </c>
      <c r="B23" s="74"/>
      <c r="C23" s="74"/>
      <c r="D23" s="5">
        <v>365.8</v>
      </c>
      <c r="E23" s="6">
        <v>365818.51</v>
      </c>
    </row>
    <row r="24" spans="1:5" ht="21.75" customHeight="1" outlineLevel="1">
      <c r="A24" s="74" t="s">
        <v>20</v>
      </c>
      <c r="B24" s="74"/>
      <c r="C24" s="74"/>
      <c r="D24" s="5">
        <v>181.8</v>
      </c>
      <c r="E24" s="6">
        <v>181765.26</v>
      </c>
    </row>
    <row r="25" spans="1:5" ht="21.75" customHeight="1" outlineLevel="1">
      <c r="A25" s="74" t="s">
        <v>21</v>
      </c>
      <c r="B25" s="74"/>
      <c r="C25" s="74"/>
      <c r="D25" s="5">
        <v>126461.9</v>
      </c>
      <c r="E25" s="6">
        <v>126461859.32</v>
      </c>
    </row>
    <row r="26" spans="1:5" ht="21.75" customHeight="1" outlineLevel="1">
      <c r="A26" s="74" t="s">
        <v>22</v>
      </c>
      <c r="B26" s="74"/>
      <c r="C26" s="74"/>
      <c r="D26" s="5">
        <v>2518.5</v>
      </c>
      <c r="E26" s="6">
        <v>2518493.22</v>
      </c>
    </row>
    <row r="27" spans="1:5" ht="21.75" customHeight="1" outlineLevel="1">
      <c r="A27" s="74" t="s">
        <v>23</v>
      </c>
      <c r="B27" s="74"/>
      <c r="C27" s="74"/>
      <c r="D27" s="5">
        <v>264.2</v>
      </c>
      <c r="E27" s="6">
        <v>264237.58</v>
      </c>
    </row>
    <row r="28" spans="1:5" ht="21.75" customHeight="1" outlineLevel="1">
      <c r="A28" s="74" t="s">
        <v>24</v>
      </c>
      <c r="B28" s="74"/>
      <c r="C28" s="74"/>
      <c r="D28" s="5">
        <v>312.8</v>
      </c>
      <c r="E28" s="6">
        <v>312839.56</v>
      </c>
    </row>
    <row r="29" spans="1:5" ht="21.75" customHeight="1" outlineLevel="1">
      <c r="A29" s="74" t="s">
        <v>25</v>
      </c>
      <c r="B29" s="74"/>
      <c r="C29" s="74"/>
      <c r="D29" s="5">
        <v>771.7</v>
      </c>
      <c r="E29" s="6">
        <v>771686.58</v>
      </c>
    </row>
    <row r="30" spans="1:5" ht="21.75" customHeight="1" outlineLevel="1">
      <c r="A30" s="74" t="s">
        <v>26</v>
      </c>
      <c r="B30" s="74"/>
      <c r="C30" s="74"/>
      <c r="D30" s="5">
        <v>2488.1</v>
      </c>
      <c r="E30" s="6">
        <v>2488121.61</v>
      </c>
    </row>
    <row r="31" spans="1:5" ht="21.75" customHeight="1" outlineLevel="1">
      <c r="A31" s="74" t="s">
        <v>27</v>
      </c>
      <c r="B31" s="74"/>
      <c r="C31" s="74"/>
      <c r="D31" s="5">
        <v>4541.9</v>
      </c>
      <c r="E31" s="6">
        <v>4541891.42</v>
      </c>
    </row>
    <row r="32" spans="1:5" ht="21.75" customHeight="1" outlineLevel="1">
      <c r="A32" s="74" t="s">
        <v>28</v>
      </c>
      <c r="B32" s="74"/>
      <c r="C32" s="74"/>
      <c r="D32" s="5">
        <v>4492.2</v>
      </c>
      <c r="E32" s="6">
        <v>4492247.09</v>
      </c>
    </row>
    <row r="33" spans="1:5" ht="26.25" customHeight="1" outlineLevel="1">
      <c r="A33" s="74" t="s">
        <v>29</v>
      </c>
      <c r="B33" s="74"/>
      <c r="C33" s="74"/>
      <c r="D33" s="5">
        <v>155.1</v>
      </c>
      <c r="E33" s="6">
        <v>155115.56</v>
      </c>
    </row>
    <row r="34" spans="1:5" ht="13.5" customHeight="1">
      <c r="A34" s="78" t="s">
        <v>30</v>
      </c>
      <c r="B34" s="78"/>
      <c r="C34" s="78"/>
      <c r="D34" s="7">
        <f>D35+D36</f>
        <v>2787.5</v>
      </c>
      <c r="E34" s="4">
        <v>2787469.04</v>
      </c>
    </row>
    <row r="35" spans="1:5" ht="14.25" customHeight="1" outlineLevel="1">
      <c r="A35" s="74" t="s">
        <v>31</v>
      </c>
      <c r="B35" s="74"/>
      <c r="C35" s="74"/>
      <c r="D35" s="5">
        <v>327.7</v>
      </c>
      <c r="E35" s="6">
        <v>327682.4</v>
      </c>
    </row>
    <row r="36" spans="1:5" ht="21.75" customHeight="1" outlineLevel="1">
      <c r="A36" s="74" t="s">
        <v>21</v>
      </c>
      <c r="B36" s="74"/>
      <c r="C36" s="74"/>
      <c r="D36" s="5">
        <v>2459.8</v>
      </c>
      <c r="E36" s="6">
        <v>2459786.64</v>
      </c>
    </row>
    <row r="37" spans="1:5" ht="14.25" customHeight="1">
      <c r="A37" s="75" t="s">
        <v>32</v>
      </c>
      <c r="B37" s="76"/>
      <c r="C37" s="77"/>
      <c r="D37" s="8">
        <f>D7+D34</f>
        <v>174774.80000000002</v>
      </c>
      <c r="E37" s="4">
        <v>184179035.44</v>
      </c>
    </row>
    <row r="39" spans="4:5" ht="11.25" customHeight="1">
      <c r="D39" s="9"/>
      <c r="E39" s="10"/>
    </row>
  </sheetData>
  <sheetProtection/>
  <mergeCells count="35">
    <mergeCell ref="A37:C37"/>
    <mergeCell ref="A27:C27"/>
    <mergeCell ref="A28:C28"/>
    <mergeCell ref="A29:C29"/>
    <mergeCell ref="A30:C30"/>
    <mergeCell ref="A31:C31"/>
    <mergeCell ref="A33:C33"/>
    <mergeCell ref="A34:C34"/>
    <mergeCell ref="A35:C35"/>
    <mergeCell ref="A36:C36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E2"/>
    <mergeCell ref="A3:E3"/>
    <mergeCell ref="A4:E4"/>
    <mergeCell ref="A6:C6"/>
    <mergeCell ref="A7:C7"/>
    <mergeCell ref="A8:C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D3"/>
    </sheetView>
  </sheetViews>
  <sheetFormatPr defaultColWidth="8.00390625" defaultRowHeight="15" outlineLevelRow="1"/>
  <cols>
    <col min="1" max="1" width="7.7109375" style="15" customWidth="1"/>
    <col min="2" max="2" width="43.57421875" style="15" customWidth="1"/>
    <col min="3" max="3" width="23.28125" style="15" customWidth="1"/>
    <col min="4" max="4" width="12.8515625" style="16" customWidth="1"/>
  </cols>
  <sheetData>
    <row r="1" spans="1:4" s="20" customFormat="1" ht="13.5" customHeight="1">
      <c r="A1" s="61" t="s">
        <v>0</v>
      </c>
      <c r="B1" s="61"/>
      <c r="C1" s="61"/>
      <c r="D1" s="61"/>
    </row>
    <row r="2" spans="1:4" s="20" customFormat="1" ht="13.5" customHeight="1">
      <c r="A2" s="61" t="s">
        <v>1</v>
      </c>
      <c r="B2" s="61"/>
      <c r="C2" s="61"/>
      <c r="D2" s="61"/>
    </row>
    <row r="3" spans="1:4" s="21" customFormat="1" ht="13.5" customHeight="1">
      <c r="A3" s="62" t="s">
        <v>34</v>
      </c>
      <c r="B3" s="63"/>
      <c r="C3" s="62"/>
      <c r="D3" s="62"/>
    </row>
    <row r="4" spans="1:4" s="1" customFormat="1" ht="9.75" customHeight="1">
      <c r="A4" s="11"/>
      <c r="B4" s="11"/>
      <c r="C4" s="11"/>
      <c r="D4" s="12"/>
    </row>
    <row r="5" spans="1:4" ht="36.75" customHeight="1">
      <c r="A5" s="64" t="s">
        <v>35</v>
      </c>
      <c r="B5" s="64"/>
      <c r="C5" s="64"/>
      <c r="D5" s="64" t="s">
        <v>43</v>
      </c>
    </row>
    <row r="6" spans="1:4" ht="28.5" customHeight="1">
      <c r="A6" s="64"/>
      <c r="B6" s="64"/>
      <c r="C6" s="64"/>
      <c r="D6" s="64"/>
    </row>
    <row r="7" spans="1:4" ht="16.5" customHeight="1">
      <c r="A7" s="60" t="s">
        <v>4</v>
      </c>
      <c r="B7" s="60"/>
      <c r="C7" s="60"/>
      <c r="D7" s="22">
        <f>SUM(D8:D37)</f>
        <v>264801.7</v>
      </c>
    </row>
    <row r="8" spans="1:4" ht="15.75" customHeight="1" outlineLevel="1">
      <c r="A8" s="58" t="s">
        <v>5</v>
      </c>
      <c r="B8" s="58"/>
      <c r="C8" s="58"/>
      <c r="D8" s="17">
        <v>237.4</v>
      </c>
    </row>
    <row r="9" spans="1:4" ht="11.25" customHeight="1" outlineLevel="1">
      <c r="A9" s="58" t="s">
        <v>47</v>
      </c>
      <c r="B9" s="58"/>
      <c r="C9" s="58"/>
      <c r="D9" s="17">
        <v>871.8</v>
      </c>
    </row>
    <row r="10" spans="1:4" ht="25.5" customHeight="1" outlineLevel="1">
      <c r="A10" s="58" t="s">
        <v>48</v>
      </c>
      <c r="B10" s="58"/>
      <c r="C10" s="58"/>
      <c r="D10" s="17">
        <v>2930</v>
      </c>
    </row>
    <row r="11" spans="1:4" ht="24.75" customHeight="1" outlineLevel="1">
      <c r="A11" s="58" t="s">
        <v>36</v>
      </c>
      <c r="B11" s="58"/>
      <c r="C11" s="58"/>
      <c r="D11" s="17">
        <v>104.4</v>
      </c>
    </row>
    <row r="12" spans="1:4" ht="11.25" customHeight="1" outlineLevel="1">
      <c r="A12" s="58" t="s">
        <v>38</v>
      </c>
      <c r="B12" s="58"/>
      <c r="C12" s="58"/>
      <c r="D12" s="17">
        <v>3</v>
      </c>
    </row>
    <row r="13" spans="1:4" ht="11.25" customHeight="1" outlineLevel="1">
      <c r="A13" s="58" t="s">
        <v>7</v>
      </c>
      <c r="B13" s="58"/>
      <c r="C13" s="58"/>
      <c r="D13" s="17">
        <v>18.4</v>
      </c>
    </row>
    <row r="14" spans="1:4" ht="11.25" customHeight="1" outlineLevel="1">
      <c r="A14" s="58" t="s">
        <v>39</v>
      </c>
      <c r="B14" s="58"/>
      <c r="C14" s="58"/>
      <c r="D14" s="17">
        <v>5.5</v>
      </c>
    </row>
    <row r="15" spans="1:4" ht="11.25" customHeight="1" outlineLevel="1">
      <c r="A15" s="58" t="s">
        <v>40</v>
      </c>
      <c r="B15" s="58"/>
      <c r="C15" s="58"/>
      <c r="D15" s="17">
        <v>14</v>
      </c>
    </row>
    <row r="16" spans="1:4" ht="11.25" customHeight="1" outlineLevel="1">
      <c r="A16" s="58" t="s">
        <v>8</v>
      </c>
      <c r="B16" s="58"/>
      <c r="C16" s="58"/>
      <c r="D16" s="17">
        <v>2687.9</v>
      </c>
    </row>
    <row r="17" spans="1:4" ht="11.25" customHeight="1" outlineLevel="1">
      <c r="A17" s="58" t="s">
        <v>9</v>
      </c>
      <c r="B17" s="58"/>
      <c r="C17" s="58"/>
      <c r="D17" s="17">
        <v>414.9</v>
      </c>
    </row>
    <row r="18" spans="1:4" ht="11.25" customHeight="1" outlineLevel="1">
      <c r="A18" s="58" t="s">
        <v>10</v>
      </c>
      <c r="B18" s="58"/>
      <c r="C18" s="58"/>
      <c r="D18" s="17">
        <v>481.3</v>
      </c>
    </row>
    <row r="19" spans="1:4" ht="11.25" customHeight="1" outlineLevel="1">
      <c r="A19" s="58" t="s">
        <v>49</v>
      </c>
      <c r="B19" s="58"/>
      <c r="C19" s="58"/>
      <c r="D19" s="17">
        <v>797.5</v>
      </c>
    </row>
    <row r="20" spans="1:4" ht="11.25" customHeight="1" outlineLevel="1">
      <c r="A20" s="58" t="s">
        <v>12</v>
      </c>
      <c r="B20" s="58"/>
      <c r="C20" s="58"/>
      <c r="D20" s="17">
        <v>6377.6</v>
      </c>
    </row>
    <row r="21" spans="1:4" ht="11.25" customHeight="1" outlineLevel="1">
      <c r="A21" s="58" t="s">
        <v>13</v>
      </c>
      <c r="B21" s="58"/>
      <c r="C21" s="58"/>
      <c r="D21" s="17">
        <v>14522</v>
      </c>
    </row>
    <row r="22" spans="1:4" ht="24" customHeight="1" outlineLevel="1">
      <c r="A22" s="58" t="s">
        <v>14</v>
      </c>
      <c r="B22" s="58"/>
      <c r="C22" s="58"/>
      <c r="D22" s="17">
        <v>1090.4</v>
      </c>
    </row>
    <row r="23" spans="1:4" ht="12.75" customHeight="1" outlineLevel="1">
      <c r="A23" s="58" t="s">
        <v>50</v>
      </c>
      <c r="B23" s="58"/>
      <c r="C23" s="58"/>
      <c r="D23" s="17">
        <v>363.3</v>
      </c>
    </row>
    <row r="24" spans="1:4" ht="11.25" customHeight="1" outlineLevel="1">
      <c r="A24" s="58" t="s">
        <v>16</v>
      </c>
      <c r="B24" s="58"/>
      <c r="C24" s="58"/>
      <c r="D24" s="17">
        <v>117.6</v>
      </c>
    </row>
    <row r="25" spans="1:4" ht="11.25" customHeight="1" outlineLevel="1">
      <c r="A25" s="58" t="s">
        <v>51</v>
      </c>
      <c r="B25" s="58"/>
      <c r="C25" s="58"/>
      <c r="D25" s="17">
        <v>4460.9</v>
      </c>
    </row>
    <row r="26" spans="1:4" ht="24.75" customHeight="1" outlineLevel="1">
      <c r="A26" s="58" t="s">
        <v>18</v>
      </c>
      <c r="B26" s="58"/>
      <c r="C26" s="58"/>
      <c r="D26" s="17">
        <v>8127.9</v>
      </c>
    </row>
    <row r="27" spans="1:4" ht="15.75" customHeight="1" outlineLevel="1">
      <c r="A27" s="58" t="s">
        <v>19</v>
      </c>
      <c r="B27" s="58"/>
      <c r="C27" s="58"/>
      <c r="D27" s="17">
        <v>499</v>
      </c>
    </row>
    <row r="28" spans="1:4" ht="15.75" customHeight="1" outlineLevel="1">
      <c r="A28" s="58" t="s">
        <v>20</v>
      </c>
      <c r="B28" s="58"/>
      <c r="C28" s="58"/>
      <c r="D28" s="17">
        <v>234.7</v>
      </c>
    </row>
    <row r="29" spans="1:4" ht="26.25" customHeight="1" outlineLevel="1">
      <c r="A29" s="58" t="s">
        <v>21</v>
      </c>
      <c r="B29" s="58"/>
      <c r="C29" s="58"/>
      <c r="D29" s="17">
        <v>199200.5</v>
      </c>
    </row>
    <row r="30" spans="1:4" ht="24.75" customHeight="1" outlineLevel="1">
      <c r="A30" s="58" t="s">
        <v>22</v>
      </c>
      <c r="B30" s="58"/>
      <c r="C30" s="58"/>
      <c r="D30" s="17">
        <v>3545.4</v>
      </c>
    </row>
    <row r="31" spans="1:4" ht="26.25" customHeight="1" outlineLevel="1">
      <c r="A31" s="58" t="s">
        <v>52</v>
      </c>
      <c r="B31" s="58"/>
      <c r="C31" s="58"/>
      <c r="D31" s="17">
        <v>369.5</v>
      </c>
    </row>
    <row r="32" spans="1:4" ht="15" customHeight="1" outlineLevel="1">
      <c r="A32" s="58" t="s">
        <v>24</v>
      </c>
      <c r="B32" s="58"/>
      <c r="C32" s="58"/>
      <c r="D32" s="17">
        <v>449.2</v>
      </c>
    </row>
    <row r="33" spans="1:4" ht="27" customHeight="1" outlineLevel="1">
      <c r="A33" s="58" t="s">
        <v>25</v>
      </c>
      <c r="B33" s="58"/>
      <c r="C33" s="58"/>
      <c r="D33" s="17">
        <v>771.7</v>
      </c>
    </row>
    <row r="34" spans="1:4" ht="15" customHeight="1" outlineLevel="1">
      <c r="A34" s="58" t="s">
        <v>26</v>
      </c>
      <c r="B34" s="58"/>
      <c r="C34" s="58"/>
      <c r="D34" s="17">
        <v>3404.7</v>
      </c>
    </row>
    <row r="35" spans="1:4" ht="26.25" customHeight="1" outlineLevel="1">
      <c r="A35" s="58" t="s">
        <v>27</v>
      </c>
      <c r="B35" s="58"/>
      <c r="C35" s="58"/>
      <c r="D35" s="17">
        <v>6164.5</v>
      </c>
    </row>
    <row r="36" spans="1:4" ht="25.5" customHeight="1" outlineLevel="1">
      <c r="A36" s="58" t="s">
        <v>28</v>
      </c>
      <c r="B36" s="58"/>
      <c r="C36" s="58"/>
      <c r="D36" s="17">
        <v>6283.1</v>
      </c>
    </row>
    <row r="37" spans="1:4" ht="25.5" customHeight="1" outlineLevel="1">
      <c r="A37" s="58" t="s">
        <v>29</v>
      </c>
      <c r="B37" s="58"/>
      <c r="C37" s="58"/>
      <c r="D37" s="17">
        <v>253.6</v>
      </c>
    </row>
    <row r="38" spans="1:4" ht="16.5" customHeight="1">
      <c r="A38" s="60" t="s">
        <v>30</v>
      </c>
      <c r="B38" s="60"/>
      <c r="C38" s="60"/>
      <c r="D38" s="22">
        <f>SUM(D39:D44)</f>
        <v>17247.9</v>
      </c>
    </row>
    <row r="39" spans="1:4" ht="24.75" customHeight="1" outlineLevel="1">
      <c r="A39" s="58" t="s">
        <v>48</v>
      </c>
      <c r="B39" s="58"/>
      <c r="C39" s="58"/>
      <c r="D39" s="17">
        <v>695.8</v>
      </c>
    </row>
    <row r="40" spans="1:4" ht="15.75" customHeight="1" outlineLevel="1">
      <c r="A40" s="58" t="s">
        <v>10</v>
      </c>
      <c r="B40" s="58"/>
      <c r="C40" s="58"/>
      <c r="D40" s="17">
        <v>111.1</v>
      </c>
    </row>
    <row r="41" spans="1:4" ht="24.75" customHeight="1" outlineLevel="1">
      <c r="A41" s="58" t="s">
        <v>18</v>
      </c>
      <c r="B41" s="58"/>
      <c r="C41" s="58"/>
      <c r="D41" s="17">
        <v>506.3</v>
      </c>
    </row>
    <row r="42" spans="1:4" ht="25.5" customHeight="1" outlineLevel="1">
      <c r="A42" s="58" t="s">
        <v>21</v>
      </c>
      <c r="B42" s="58"/>
      <c r="C42" s="58"/>
      <c r="D42" s="17">
        <v>4608.5</v>
      </c>
    </row>
    <row r="43" spans="1:4" ht="24.75" customHeight="1" outlineLevel="1">
      <c r="A43" s="58" t="s">
        <v>52</v>
      </c>
      <c r="B43" s="58"/>
      <c r="C43" s="58"/>
      <c r="D43" s="17">
        <v>5786.2</v>
      </c>
    </row>
    <row r="44" spans="1:4" ht="24.75" customHeight="1" outlineLevel="1">
      <c r="A44" s="58" t="s">
        <v>29</v>
      </c>
      <c r="B44" s="58"/>
      <c r="C44" s="58"/>
      <c r="D44" s="17">
        <v>5540</v>
      </c>
    </row>
    <row r="45" spans="1:4" ht="17.25" customHeight="1">
      <c r="A45" s="59" t="s">
        <v>32</v>
      </c>
      <c r="B45" s="59"/>
      <c r="C45" s="59"/>
      <c r="D45" s="23">
        <f>D7+D38</f>
        <v>282049.60000000003</v>
      </c>
    </row>
  </sheetData>
  <sheetProtection/>
  <mergeCells count="44">
    <mergeCell ref="A1:D1"/>
    <mergeCell ref="A2:D2"/>
    <mergeCell ref="A3:D3"/>
    <mergeCell ref="A5:C6"/>
    <mergeCell ref="D5:D6"/>
    <mergeCell ref="A37:C37"/>
    <mergeCell ref="A31:C31"/>
    <mergeCell ref="A32:C32"/>
    <mergeCell ref="A33:C33"/>
    <mergeCell ref="A34:C34"/>
    <mergeCell ref="A38:C38"/>
    <mergeCell ref="A43:C43"/>
    <mergeCell ref="A44:C44"/>
    <mergeCell ref="A45:C45"/>
    <mergeCell ref="A39:C39"/>
    <mergeCell ref="A40:C40"/>
    <mergeCell ref="A41:C41"/>
    <mergeCell ref="A42:C42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</mergeCells>
  <printOptions/>
  <pageMargins left="0.5905511811023623" right="0.1968503937007874" top="0.3937007874015748" bottom="0.1968503937007874" header="0.31496062992125984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4">
      <selection activeCell="F47" sqref="F47"/>
    </sheetView>
  </sheetViews>
  <sheetFormatPr defaultColWidth="8.00390625" defaultRowHeight="15" outlineLevelRow="1"/>
  <cols>
    <col min="1" max="1" width="7.7109375" style="28" customWidth="1"/>
    <col min="2" max="2" width="43.57421875" style="28" customWidth="1"/>
    <col min="3" max="3" width="28.00390625" style="28" customWidth="1"/>
    <col min="4" max="4" width="12.8515625" style="24" customWidth="1"/>
  </cols>
  <sheetData>
    <row r="1" spans="1:4" s="1" customFormat="1" ht="13.5" customHeight="1">
      <c r="A1" s="79" t="s">
        <v>0</v>
      </c>
      <c r="B1" s="79"/>
      <c r="C1" s="79"/>
      <c r="D1" s="79"/>
    </row>
    <row r="2" spans="1:4" s="1" customFormat="1" ht="13.5" customHeight="1">
      <c r="A2" s="79" t="s">
        <v>1</v>
      </c>
      <c r="B2" s="79"/>
      <c r="C2" s="79"/>
      <c r="D2" s="79"/>
    </row>
    <row r="3" spans="1:4" ht="13.5" customHeight="1">
      <c r="A3" s="92" t="s">
        <v>53</v>
      </c>
      <c r="B3" s="92"/>
      <c r="C3" s="92"/>
      <c r="D3" s="92"/>
    </row>
    <row r="4" spans="1:4" s="1" customFormat="1" ht="9.75" customHeight="1">
      <c r="A4" s="28"/>
      <c r="B4" s="28"/>
      <c r="C4" s="28"/>
      <c r="D4" s="24"/>
    </row>
    <row r="5" spans="1:4" ht="14.25" customHeight="1">
      <c r="A5" s="80" t="s">
        <v>35</v>
      </c>
      <c r="B5" s="81"/>
      <c r="C5" s="82"/>
      <c r="D5" s="93" t="s">
        <v>41</v>
      </c>
    </row>
    <row r="6" spans="1:4" ht="34.5" customHeight="1">
      <c r="A6" s="83"/>
      <c r="B6" s="84"/>
      <c r="C6" s="85"/>
      <c r="D6" s="94"/>
    </row>
    <row r="7" spans="1:4" ht="21" customHeight="1">
      <c r="A7" s="87" t="s">
        <v>4</v>
      </c>
      <c r="B7" s="87"/>
      <c r="C7" s="87"/>
      <c r="D7" s="25">
        <f>SUM(D8:D40)</f>
        <v>367062.69999999995</v>
      </c>
    </row>
    <row r="8" spans="1:4" ht="15" outlineLevel="1">
      <c r="A8" s="86" t="s">
        <v>70</v>
      </c>
      <c r="B8" s="86"/>
      <c r="C8" s="86"/>
      <c r="D8" s="26">
        <v>261.5</v>
      </c>
    </row>
    <row r="9" spans="1:4" ht="15" outlineLevel="1">
      <c r="A9" s="86" t="s">
        <v>47</v>
      </c>
      <c r="B9" s="86"/>
      <c r="C9" s="86"/>
      <c r="D9" s="26">
        <v>1080.5</v>
      </c>
    </row>
    <row r="10" spans="1:4" ht="14.25" customHeight="1" outlineLevel="1">
      <c r="A10" s="86" t="s">
        <v>48</v>
      </c>
      <c r="B10" s="86"/>
      <c r="C10" s="86"/>
      <c r="D10" s="26">
        <v>3808.4</v>
      </c>
    </row>
    <row r="11" spans="1:4" ht="17.25" customHeight="1" outlineLevel="1">
      <c r="A11" s="86" t="s">
        <v>36</v>
      </c>
      <c r="B11" s="86"/>
      <c r="C11" s="86"/>
      <c r="D11" s="26">
        <v>133.5</v>
      </c>
    </row>
    <row r="12" spans="1:4" ht="15" customHeight="1" outlineLevel="1">
      <c r="A12" s="86" t="s">
        <v>69</v>
      </c>
      <c r="B12" s="86"/>
      <c r="C12" s="86"/>
      <c r="D12" s="26">
        <v>8.3</v>
      </c>
    </row>
    <row r="13" spans="1:4" ht="24.75" customHeight="1" outlineLevel="1">
      <c r="A13" s="86" t="s">
        <v>37</v>
      </c>
      <c r="B13" s="86"/>
      <c r="C13" s="86"/>
      <c r="D13" s="26">
        <v>74</v>
      </c>
    </row>
    <row r="14" spans="1:4" ht="15" outlineLevel="1">
      <c r="A14" s="86" t="s">
        <v>68</v>
      </c>
      <c r="B14" s="86"/>
      <c r="C14" s="86"/>
      <c r="D14" s="26">
        <v>9.8</v>
      </c>
    </row>
    <row r="15" spans="1:4" ht="15" outlineLevel="1">
      <c r="A15" s="86" t="s">
        <v>38</v>
      </c>
      <c r="B15" s="86"/>
      <c r="C15" s="86"/>
      <c r="D15" s="26">
        <v>3.8</v>
      </c>
    </row>
    <row r="16" spans="1:4" ht="15" outlineLevel="1">
      <c r="A16" s="86" t="s">
        <v>54</v>
      </c>
      <c r="B16" s="86"/>
      <c r="C16" s="86"/>
      <c r="D16" s="26">
        <v>18.4</v>
      </c>
    </row>
    <row r="17" spans="1:4" ht="15" outlineLevel="1">
      <c r="A17" s="86" t="s">
        <v>55</v>
      </c>
      <c r="B17" s="86"/>
      <c r="C17" s="86"/>
      <c r="D17" s="26">
        <v>76</v>
      </c>
    </row>
    <row r="18" spans="1:4" ht="15" outlineLevel="1">
      <c r="A18" s="86" t="s">
        <v>40</v>
      </c>
      <c r="B18" s="86"/>
      <c r="C18" s="86"/>
      <c r="D18" s="26">
        <v>33.7</v>
      </c>
    </row>
    <row r="19" spans="1:4" ht="12.75" customHeight="1" outlineLevel="1">
      <c r="A19" s="86" t="s">
        <v>8</v>
      </c>
      <c r="B19" s="86"/>
      <c r="C19" s="86"/>
      <c r="D19" s="26">
        <v>3395.6</v>
      </c>
    </row>
    <row r="20" spans="1:4" ht="15" outlineLevel="1">
      <c r="A20" s="86" t="s">
        <v>9</v>
      </c>
      <c r="B20" s="86"/>
      <c r="C20" s="86"/>
      <c r="D20" s="26">
        <v>592.3</v>
      </c>
    </row>
    <row r="21" spans="1:4" ht="15" outlineLevel="1">
      <c r="A21" s="86" t="s">
        <v>60</v>
      </c>
      <c r="B21" s="86"/>
      <c r="C21" s="86"/>
      <c r="D21" s="26">
        <v>671.6</v>
      </c>
    </row>
    <row r="22" spans="1:4" ht="15" outlineLevel="1">
      <c r="A22" s="86" t="s">
        <v>56</v>
      </c>
      <c r="B22" s="86"/>
      <c r="C22" s="86"/>
      <c r="D22" s="26">
        <v>1349</v>
      </c>
    </row>
    <row r="23" spans="1:4" ht="24.75" customHeight="1" outlineLevel="1">
      <c r="A23" s="86" t="s">
        <v>67</v>
      </c>
      <c r="B23" s="86"/>
      <c r="C23" s="86"/>
      <c r="D23" s="26">
        <v>8224</v>
      </c>
    </row>
    <row r="24" spans="1:4" ht="27" customHeight="1" outlineLevel="1">
      <c r="A24" s="86" t="s">
        <v>66</v>
      </c>
      <c r="B24" s="86"/>
      <c r="C24" s="86"/>
      <c r="D24" s="26">
        <v>18947.9</v>
      </c>
    </row>
    <row r="25" spans="1:4" ht="18.75" customHeight="1" outlineLevel="1">
      <c r="A25" s="86" t="s">
        <v>57</v>
      </c>
      <c r="B25" s="86"/>
      <c r="C25" s="86"/>
      <c r="D25" s="26">
        <v>1090.4</v>
      </c>
    </row>
    <row r="26" spans="1:4" ht="16.5" customHeight="1" outlineLevel="1">
      <c r="A26" s="89" t="s">
        <v>71</v>
      </c>
      <c r="B26" s="90"/>
      <c r="C26" s="91"/>
      <c r="D26" s="26">
        <v>526.9</v>
      </c>
    </row>
    <row r="27" spans="1:4" ht="15" outlineLevel="1">
      <c r="A27" s="86" t="s">
        <v>65</v>
      </c>
      <c r="B27" s="86"/>
      <c r="C27" s="86"/>
      <c r="D27" s="26">
        <v>146.2</v>
      </c>
    </row>
    <row r="28" spans="1:4" ht="15" outlineLevel="1">
      <c r="A28" s="86" t="s">
        <v>51</v>
      </c>
      <c r="B28" s="86"/>
      <c r="C28" s="86"/>
      <c r="D28" s="26">
        <v>6088.1</v>
      </c>
    </row>
    <row r="29" spans="1:4" ht="25.5" customHeight="1" outlineLevel="1">
      <c r="A29" s="86" t="s">
        <v>18</v>
      </c>
      <c r="B29" s="86"/>
      <c r="C29" s="86"/>
      <c r="D29" s="26">
        <v>10102.9</v>
      </c>
    </row>
    <row r="30" spans="1:4" ht="15" outlineLevel="1">
      <c r="A30" s="86" t="s">
        <v>19</v>
      </c>
      <c r="B30" s="86"/>
      <c r="C30" s="86"/>
      <c r="D30" s="26">
        <v>625.9</v>
      </c>
    </row>
    <row r="31" spans="1:4" ht="15.75" customHeight="1" outlineLevel="1">
      <c r="A31" s="86" t="s">
        <v>64</v>
      </c>
      <c r="B31" s="86"/>
      <c r="C31" s="86"/>
      <c r="D31" s="26">
        <v>282.6</v>
      </c>
    </row>
    <row r="32" spans="1:4" ht="15" customHeight="1" outlineLevel="1">
      <c r="A32" s="86" t="s">
        <v>21</v>
      </c>
      <c r="B32" s="86"/>
      <c r="C32" s="86"/>
      <c r="D32" s="26">
        <v>280623.2</v>
      </c>
    </row>
    <row r="33" spans="1:4" ht="24.75" customHeight="1" outlineLevel="1">
      <c r="A33" s="86" t="s">
        <v>22</v>
      </c>
      <c r="B33" s="86"/>
      <c r="C33" s="86"/>
      <c r="D33" s="26">
        <v>4804.1</v>
      </c>
    </row>
    <row r="34" spans="1:4" ht="25.5" customHeight="1" outlineLevel="1">
      <c r="A34" s="86" t="s">
        <v>23</v>
      </c>
      <c r="B34" s="86"/>
      <c r="C34" s="86"/>
      <c r="D34" s="26">
        <v>503.1</v>
      </c>
    </row>
    <row r="35" spans="1:4" ht="12.75" customHeight="1" outlineLevel="1">
      <c r="A35" s="86" t="s">
        <v>24</v>
      </c>
      <c r="B35" s="86"/>
      <c r="C35" s="86"/>
      <c r="D35" s="26">
        <v>609.6</v>
      </c>
    </row>
    <row r="36" spans="1:4" ht="25.5" customHeight="1" outlineLevel="1">
      <c r="A36" s="86" t="s">
        <v>63</v>
      </c>
      <c r="B36" s="86"/>
      <c r="C36" s="86"/>
      <c r="D36" s="26">
        <v>809.6</v>
      </c>
    </row>
    <row r="37" spans="1:4" ht="16.5" customHeight="1" outlineLevel="1">
      <c r="A37" s="86" t="s">
        <v>58</v>
      </c>
      <c r="B37" s="86"/>
      <c r="C37" s="86"/>
      <c r="D37" s="26">
        <v>4479</v>
      </c>
    </row>
    <row r="38" spans="1:4" ht="25.5" customHeight="1" outlineLevel="1">
      <c r="A38" s="86" t="s">
        <v>62</v>
      </c>
      <c r="B38" s="86"/>
      <c r="C38" s="86"/>
      <c r="D38" s="26">
        <v>8895.7</v>
      </c>
    </row>
    <row r="39" spans="1:4" ht="24" customHeight="1" outlineLevel="1">
      <c r="A39" s="86" t="s">
        <v>61</v>
      </c>
      <c r="B39" s="86"/>
      <c r="C39" s="86"/>
      <c r="D39" s="26">
        <v>8431.2</v>
      </c>
    </row>
    <row r="40" spans="1:4" ht="25.5" customHeight="1" outlineLevel="1">
      <c r="A40" s="86" t="s">
        <v>29</v>
      </c>
      <c r="B40" s="86"/>
      <c r="C40" s="86"/>
      <c r="D40" s="26">
        <v>355.9</v>
      </c>
    </row>
    <row r="41" spans="1:4" ht="18.75" customHeight="1">
      <c r="A41" s="87" t="s">
        <v>30</v>
      </c>
      <c r="B41" s="87"/>
      <c r="C41" s="87"/>
      <c r="D41" s="25">
        <f>SUM(D42:D49)</f>
        <v>20585.1</v>
      </c>
    </row>
    <row r="42" spans="1:4" ht="15.75" customHeight="1" outlineLevel="1">
      <c r="A42" s="86" t="s">
        <v>48</v>
      </c>
      <c r="B42" s="86"/>
      <c r="C42" s="86"/>
      <c r="D42" s="26">
        <v>695.8</v>
      </c>
    </row>
    <row r="43" spans="1:4" ht="15" outlineLevel="1">
      <c r="A43" s="86" t="s">
        <v>8</v>
      </c>
      <c r="B43" s="86"/>
      <c r="C43" s="86"/>
      <c r="D43" s="26">
        <v>10</v>
      </c>
    </row>
    <row r="44" spans="1:4" ht="15" outlineLevel="1">
      <c r="A44" s="86" t="s">
        <v>60</v>
      </c>
      <c r="B44" s="86"/>
      <c r="C44" s="86"/>
      <c r="D44" s="26">
        <v>111.1</v>
      </c>
    </row>
    <row r="45" spans="1:4" ht="24.75" customHeight="1" outlineLevel="1">
      <c r="A45" s="86" t="s">
        <v>59</v>
      </c>
      <c r="B45" s="86"/>
      <c r="C45" s="86"/>
      <c r="D45" s="26">
        <v>1862.1</v>
      </c>
    </row>
    <row r="46" spans="1:4" ht="25.5" customHeight="1" outlineLevel="1">
      <c r="A46" s="86" t="s">
        <v>18</v>
      </c>
      <c r="B46" s="86"/>
      <c r="C46" s="86"/>
      <c r="D46" s="26">
        <v>506.3</v>
      </c>
    </row>
    <row r="47" spans="1:4" ht="17.25" customHeight="1" outlineLevel="1">
      <c r="A47" s="86" t="s">
        <v>21</v>
      </c>
      <c r="B47" s="86"/>
      <c r="C47" s="86"/>
      <c r="D47" s="26">
        <v>4621.9</v>
      </c>
    </row>
    <row r="48" spans="1:4" ht="24.75" customHeight="1" outlineLevel="1">
      <c r="A48" s="86" t="s">
        <v>23</v>
      </c>
      <c r="B48" s="86"/>
      <c r="C48" s="86"/>
      <c r="D48" s="26">
        <v>6569.9</v>
      </c>
    </row>
    <row r="49" spans="1:4" ht="24.75" customHeight="1" outlineLevel="1">
      <c r="A49" s="86" t="s">
        <v>29</v>
      </c>
      <c r="B49" s="86"/>
      <c r="C49" s="86"/>
      <c r="D49" s="26">
        <v>6208</v>
      </c>
    </row>
    <row r="50" spans="1:4" ht="15" customHeight="1">
      <c r="A50" s="88" t="s">
        <v>32</v>
      </c>
      <c r="B50" s="88"/>
      <c r="C50" s="88"/>
      <c r="D50" s="27">
        <f>D7+D41</f>
        <v>387647.79999999993</v>
      </c>
    </row>
  </sheetData>
  <sheetProtection/>
  <mergeCells count="49">
    <mergeCell ref="A13:C13"/>
    <mergeCell ref="A7:C7"/>
    <mergeCell ref="A8:C8"/>
    <mergeCell ref="A9:C9"/>
    <mergeCell ref="A10:C10"/>
    <mergeCell ref="A3:D3"/>
    <mergeCell ref="D5:D6"/>
    <mergeCell ref="A11:C11"/>
    <mergeCell ref="A12:C12"/>
    <mergeCell ref="A18:C18"/>
    <mergeCell ref="A19:C19"/>
    <mergeCell ref="A20:C20"/>
    <mergeCell ref="A14:C14"/>
    <mergeCell ref="A15:C15"/>
    <mergeCell ref="A16:C16"/>
    <mergeCell ref="A17:C17"/>
    <mergeCell ref="A25:C25"/>
    <mergeCell ref="A26:C26"/>
    <mergeCell ref="A27:C27"/>
    <mergeCell ref="A28:C28"/>
    <mergeCell ref="A21:C21"/>
    <mergeCell ref="A22:C22"/>
    <mergeCell ref="A23:C23"/>
    <mergeCell ref="A24:C24"/>
    <mergeCell ref="A33:C33"/>
    <mergeCell ref="A34:C34"/>
    <mergeCell ref="A35:C35"/>
    <mergeCell ref="A36:C36"/>
    <mergeCell ref="A29:C29"/>
    <mergeCell ref="A30:C30"/>
    <mergeCell ref="A31:C31"/>
    <mergeCell ref="A32:C32"/>
    <mergeCell ref="A50:C50"/>
    <mergeCell ref="A47:C47"/>
    <mergeCell ref="A48:C48"/>
    <mergeCell ref="A46:C46"/>
    <mergeCell ref="A38:C38"/>
    <mergeCell ref="A39:C39"/>
    <mergeCell ref="A40:C40"/>
    <mergeCell ref="A1:D1"/>
    <mergeCell ref="A2:D2"/>
    <mergeCell ref="A5:C6"/>
    <mergeCell ref="A49:C49"/>
    <mergeCell ref="A42:C42"/>
    <mergeCell ref="A43:C43"/>
    <mergeCell ref="A44:C44"/>
    <mergeCell ref="A45:C45"/>
    <mergeCell ref="A41:C41"/>
    <mergeCell ref="A37:C37"/>
  </mergeCells>
  <printOptions/>
  <pageMargins left="0.7874015748031497" right="0.3937007874015748" top="0.3937007874015748" bottom="0.1968503937007874" header="0.31496062992125984" footer="0.1181102362204724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14" sqref="A14:C14"/>
    </sheetView>
  </sheetViews>
  <sheetFormatPr defaultColWidth="9.140625" defaultRowHeight="15"/>
  <cols>
    <col min="3" max="3" width="76.421875" style="0" customWidth="1"/>
    <col min="4" max="4" width="12.140625" style="0" customWidth="1"/>
  </cols>
  <sheetData>
    <row r="1" spans="1:4" ht="15">
      <c r="A1" s="61" t="s">
        <v>0</v>
      </c>
      <c r="B1" s="61"/>
      <c r="C1" s="61"/>
      <c r="D1" s="61"/>
    </row>
    <row r="2" spans="1:4" ht="15">
      <c r="A2" s="61" t="s">
        <v>72</v>
      </c>
      <c r="B2" s="61"/>
      <c r="C2" s="61"/>
      <c r="D2" s="61"/>
    </row>
    <row r="3" spans="1:4" ht="15">
      <c r="A3" s="62" t="s">
        <v>73</v>
      </c>
      <c r="B3" s="63"/>
      <c r="C3" s="62"/>
      <c r="D3" s="62"/>
    </row>
    <row r="4" spans="1:4" ht="9.75" customHeight="1">
      <c r="A4" s="18"/>
      <c r="B4" s="18"/>
      <c r="C4" s="18"/>
      <c r="D4" s="29"/>
    </row>
    <row r="5" spans="1:4" ht="67.5" customHeight="1">
      <c r="A5" s="98" t="s">
        <v>35</v>
      </c>
      <c r="B5" s="99"/>
      <c r="C5" s="100"/>
      <c r="D5" s="30" t="s">
        <v>43</v>
      </c>
    </row>
    <row r="6" spans="1:4" ht="18" customHeight="1">
      <c r="A6" s="97" t="s">
        <v>4</v>
      </c>
      <c r="B6" s="97"/>
      <c r="C6" s="97"/>
      <c r="D6" s="33">
        <f>SUM(D7:D41)</f>
        <v>434159.0999999999</v>
      </c>
    </row>
    <row r="7" spans="1:4" ht="15">
      <c r="A7" s="95" t="s">
        <v>5</v>
      </c>
      <c r="B7" s="95"/>
      <c r="C7" s="95"/>
      <c r="D7" s="31">
        <v>480.2</v>
      </c>
    </row>
    <row r="8" spans="1:4" ht="15">
      <c r="A8" s="95" t="s">
        <v>47</v>
      </c>
      <c r="B8" s="95"/>
      <c r="C8" s="95"/>
      <c r="D8" s="31">
        <v>1528.5</v>
      </c>
    </row>
    <row r="9" spans="1:4" ht="15">
      <c r="A9" s="95" t="s">
        <v>48</v>
      </c>
      <c r="B9" s="95"/>
      <c r="C9" s="95"/>
      <c r="D9" s="31">
        <v>4737.8</v>
      </c>
    </row>
    <row r="10" spans="1:4" ht="15">
      <c r="A10" s="95" t="s">
        <v>36</v>
      </c>
      <c r="B10" s="95"/>
      <c r="C10" s="95"/>
      <c r="D10" s="31">
        <v>163</v>
      </c>
    </row>
    <row r="11" spans="1:4" ht="15">
      <c r="A11" s="95" t="s">
        <v>74</v>
      </c>
      <c r="B11" s="95"/>
      <c r="C11" s="95"/>
      <c r="D11" s="31">
        <v>8.3</v>
      </c>
    </row>
    <row r="12" spans="1:4" ht="29.25" customHeight="1">
      <c r="A12" s="95" t="s">
        <v>75</v>
      </c>
      <c r="B12" s="95"/>
      <c r="C12" s="95"/>
      <c r="D12" s="31">
        <v>7</v>
      </c>
    </row>
    <row r="13" spans="1:4" ht="26.25" customHeight="1">
      <c r="A13" s="95" t="s">
        <v>37</v>
      </c>
      <c r="B13" s="95"/>
      <c r="C13" s="95"/>
      <c r="D13" s="31">
        <v>78.2</v>
      </c>
    </row>
    <row r="14" spans="1:4" ht="15">
      <c r="A14" s="95" t="s">
        <v>76</v>
      </c>
      <c r="B14" s="95"/>
      <c r="C14" s="95"/>
      <c r="D14" s="31">
        <v>9.8</v>
      </c>
    </row>
    <row r="15" spans="1:4" ht="15">
      <c r="A15" s="95" t="s">
        <v>38</v>
      </c>
      <c r="B15" s="95"/>
      <c r="C15" s="95"/>
      <c r="D15" s="31">
        <v>4.6</v>
      </c>
    </row>
    <row r="16" spans="1:4" ht="15">
      <c r="A16" s="95" t="s">
        <v>7</v>
      </c>
      <c r="B16" s="95"/>
      <c r="C16" s="95"/>
      <c r="D16" s="31">
        <v>35.5</v>
      </c>
    </row>
    <row r="17" spans="1:4" ht="15">
      <c r="A17" s="95" t="s">
        <v>39</v>
      </c>
      <c r="B17" s="95"/>
      <c r="C17" s="95"/>
      <c r="D17" s="31">
        <v>95.1</v>
      </c>
    </row>
    <row r="18" spans="1:4" ht="15">
      <c r="A18" s="95" t="s">
        <v>77</v>
      </c>
      <c r="B18" s="95"/>
      <c r="C18" s="95"/>
      <c r="D18" s="31">
        <v>3.6</v>
      </c>
    </row>
    <row r="19" spans="1:4" ht="15">
      <c r="A19" s="95" t="s">
        <v>40</v>
      </c>
      <c r="B19" s="95"/>
      <c r="C19" s="95"/>
      <c r="D19" s="31">
        <v>47.7</v>
      </c>
    </row>
    <row r="20" spans="1:4" ht="15">
      <c r="A20" s="95" t="s">
        <v>8</v>
      </c>
      <c r="B20" s="95"/>
      <c r="C20" s="95"/>
      <c r="D20" s="31">
        <v>4819.2</v>
      </c>
    </row>
    <row r="21" spans="1:4" ht="15">
      <c r="A21" s="95" t="s">
        <v>9</v>
      </c>
      <c r="B21" s="95"/>
      <c r="C21" s="95"/>
      <c r="D21" s="31">
        <v>779.4</v>
      </c>
    </row>
    <row r="22" spans="1:4" ht="15">
      <c r="A22" s="95" t="s">
        <v>10</v>
      </c>
      <c r="B22" s="95"/>
      <c r="C22" s="95"/>
      <c r="D22" s="31">
        <v>723.4</v>
      </c>
    </row>
    <row r="23" spans="1:4" ht="15">
      <c r="A23" s="95" t="s">
        <v>49</v>
      </c>
      <c r="B23" s="95"/>
      <c r="C23" s="95"/>
      <c r="D23" s="31">
        <v>1783.9</v>
      </c>
    </row>
    <row r="24" spans="1:4" ht="25.5" customHeight="1">
      <c r="A24" s="95" t="s">
        <v>78</v>
      </c>
      <c r="B24" s="95"/>
      <c r="C24" s="95"/>
      <c r="D24" s="31">
        <v>8926.3</v>
      </c>
    </row>
    <row r="25" spans="1:4" ht="15">
      <c r="A25" s="95" t="s">
        <v>13</v>
      </c>
      <c r="B25" s="95"/>
      <c r="C25" s="95"/>
      <c r="D25" s="31">
        <v>20541.9</v>
      </c>
    </row>
    <row r="26" spans="1:4" ht="29.25" customHeight="1">
      <c r="A26" s="95" t="s">
        <v>14</v>
      </c>
      <c r="B26" s="95"/>
      <c r="C26" s="95"/>
      <c r="D26" s="31">
        <v>1090.4</v>
      </c>
    </row>
    <row r="27" spans="1:4" ht="16.5" customHeight="1">
      <c r="A27" s="95" t="s">
        <v>71</v>
      </c>
      <c r="B27" s="95"/>
      <c r="C27" s="95"/>
      <c r="D27" s="31">
        <v>665</v>
      </c>
    </row>
    <row r="28" spans="1:4" ht="15">
      <c r="A28" s="95" t="s">
        <v>16</v>
      </c>
      <c r="B28" s="95"/>
      <c r="C28" s="95"/>
      <c r="D28" s="31">
        <v>174.1</v>
      </c>
    </row>
    <row r="29" spans="1:4" ht="15">
      <c r="A29" s="95" t="s">
        <v>51</v>
      </c>
      <c r="B29" s="95"/>
      <c r="C29" s="95"/>
      <c r="D29" s="31">
        <v>7688.5</v>
      </c>
    </row>
    <row r="30" spans="1:4" ht="30" customHeight="1">
      <c r="A30" s="95" t="s">
        <v>18</v>
      </c>
      <c r="B30" s="95"/>
      <c r="C30" s="95"/>
      <c r="D30" s="31">
        <v>15286.3</v>
      </c>
    </row>
    <row r="31" spans="1:4" ht="15">
      <c r="A31" s="95" t="s">
        <v>19</v>
      </c>
      <c r="B31" s="95"/>
      <c r="C31" s="95"/>
      <c r="D31" s="31">
        <v>758.4</v>
      </c>
    </row>
    <row r="32" spans="1:4" ht="15">
      <c r="A32" s="95" t="s">
        <v>20</v>
      </c>
      <c r="B32" s="95"/>
      <c r="C32" s="95"/>
      <c r="D32" s="31">
        <v>344</v>
      </c>
    </row>
    <row r="33" spans="1:4" ht="15">
      <c r="A33" s="95" t="s">
        <v>21</v>
      </c>
      <c r="B33" s="95"/>
      <c r="C33" s="95"/>
      <c r="D33" s="31">
        <v>329916.5</v>
      </c>
    </row>
    <row r="34" spans="1:4" ht="28.5" customHeight="1">
      <c r="A34" s="95" t="s">
        <v>22</v>
      </c>
      <c r="B34" s="95"/>
      <c r="C34" s="95"/>
      <c r="D34" s="31">
        <v>5715</v>
      </c>
    </row>
    <row r="35" spans="1:4" ht="27.75" customHeight="1">
      <c r="A35" s="95" t="s">
        <v>52</v>
      </c>
      <c r="B35" s="95"/>
      <c r="C35" s="95"/>
      <c r="D35" s="31">
        <v>628.6</v>
      </c>
    </row>
    <row r="36" spans="1:4" ht="15">
      <c r="A36" s="95" t="s">
        <v>24</v>
      </c>
      <c r="B36" s="95"/>
      <c r="C36" s="95"/>
      <c r="D36" s="31">
        <v>708.5</v>
      </c>
    </row>
    <row r="37" spans="1:4" ht="31.5" customHeight="1">
      <c r="A37" s="95" t="s">
        <v>25</v>
      </c>
      <c r="B37" s="95"/>
      <c r="C37" s="95"/>
      <c r="D37" s="31">
        <v>809.6</v>
      </c>
    </row>
    <row r="38" spans="1:4" ht="15">
      <c r="A38" s="95" t="s">
        <v>26</v>
      </c>
      <c r="B38" s="95"/>
      <c r="C38" s="95"/>
      <c r="D38" s="31">
        <v>5223</v>
      </c>
    </row>
    <row r="39" spans="1:4" ht="27.75" customHeight="1">
      <c r="A39" s="95" t="s">
        <v>27</v>
      </c>
      <c r="B39" s="95"/>
      <c r="C39" s="95"/>
      <c r="D39" s="31">
        <v>10064.7</v>
      </c>
    </row>
    <row r="40" spans="1:4" ht="27.75" customHeight="1">
      <c r="A40" s="95" t="s">
        <v>28</v>
      </c>
      <c r="B40" s="95"/>
      <c r="C40" s="95"/>
      <c r="D40" s="31">
        <v>9858.6</v>
      </c>
    </row>
    <row r="41" spans="1:4" ht="27" customHeight="1">
      <c r="A41" s="95" t="s">
        <v>29</v>
      </c>
      <c r="B41" s="95"/>
      <c r="C41" s="95"/>
      <c r="D41" s="31">
        <v>454.5</v>
      </c>
    </row>
    <row r="42" spans="1:4" ht="17.25" customHeight="1">
      <c r="A42" s="97" t="s">
        <v>30</v>
      </c>
      <c r="B42" s="97"/>
      <c r="C42" s="97"/>
      <c r="D42" s="33">
        <f>SUM(D43:D58)</f>
        <v>30762.2</v>
      </c>
    </row>
    <row r="43" spans="1:4" ht="15">
      <c r="A43" s="95" t="s">
        <v>48</v>
      </c>
      <c r="B43" s="95"/>
      <c r="C43" s="95"/>
      <c r="D43" s="31">
        <v>1151.4</v>
      </c>
    </row>
    <row r="44" spans="1:4" ht="15">
      <c r="A44" s="95" t="s">
        <v>8</v>
      </c>
      <c r="B44" s="95"/>
      <c r="C44" s="95"/>
      <c r="D44" s="31">
        <v>10</v>
      </c>
    </row>
    <row r="45" spans="1:4" ht="15">
      <c r="A45" s="95" t="s">
        <v>10</v>
      </c>
      <c r="B45" s="95"/>
      <c r="C45" s="95"/>
      <c r="D45" s="31">
        <v>111.1</v>
      </c>
    </row>
    <row r="46" spans="1:4" ht="26.25" customHeight="1">
      <c r="A46" s="95" t="s">
        <v>78</v>
      </c>
      <c r="B46" s="95"/>
      <c r="C46" s="95"/>
      <c r="D46" s="31">
        <v>52.6</v>
      </c>
    </row>
    <row r="47" spans="1:4" ht="16.5" customHeight="1">
      <c r="A47" s="95" t="s">
        <v>13</v>
      </c>
      <c r="B47" s="95"/>
      <c r="C47" s="95"/>
      <c r="D47" s="31">
        <v>1904.1</v>
      </c>
    </row>
    <row r="48" spans="1:4" ht="16.5" customHeight="1">
      <c r="A48" s="95" t="s">
        <v>51</v>
      </c>
      <c r="B48" s="95"/>
      <c r="C48" s="95"/>
      <c r="D48" s="31">
        <v>25.2</v>
      </c>
    </row>
    <row r="49" spans="1:4" ht="31.5" customHeight="1">
      <c r="A49" s="95" t="s">
        <v>18</v>
      </c>
      <c r="B49" s="95"/>
      <c r="C49" s="95"/>
      <c r="D49" s="31">
        <v>560.1</v>
      </c>
    </row>
    <row r="50" spans="1:4" ht="15">
      <c r="A50" s="95" t="s">
        <v>20</v>
      </c>
      <c r="B50" s="95"/>
      <c r="C50" s="95"/>
      <c r="D50" s="31">
        <v>31.1</v>
      </c>
    </row>
    <row r="51" spans="1:4" ht="15.75" customHeight="1">
      <c r="A51" s="95" t="s">
        <v>21</v>
      </c>
      <c r="B51" s="95"/>
      <c r="C51" s="95"/>
      <c r="D51" s="31">
        <v>4623.2</v>
      </c>
    </row>
    <row r="52" spans="1:4" ht="24.75" customHeight="1">
      <c r="A52" s="95" t="s">
        <v>22</v>
      </c>
      <c r="B52" s="95"/>
      <c r="C52" s="95"/>
      <c r="D52" s="31">
        <v>53.6</v>
      </c>
    </row>
    <row r="53" spans="1:4" ht="27.75" customHeight="1">
      <c r="A53" s="95" t="s">
        <v>52</v>
      </c>
      <c r="B53" s="95"/>
      <c r="C53" s="95"/>
      <c r="D53" s="31">
        <v>7158.8</v>
      </c>
    </row>
    <row r="54" spans="1:4" ht="15.75" customHeight="1">
      <c r="A54" s="95" t="s">
        <v>24</v>
      </c>
      <c r="B54" s="95"/>
      <c r="C54" s="95"/>
      <c r="D54" s="31">
        <v>14.3</v>
      </c>
    </row>
    <row r="55" spans="1:4" ht="30" customHeight="1">
      <c r="A55" s="95" t="s">
        <v>25</v>
      </c>
      <c r="B55" s="95"/>
      <c r="C55" s="95"/>
      <c r="D55" s="31">
        <v>5.5</v>
      </c>
    </row>
    <row r="56" spans="1:4" ht="27.75" customHeight="1">
      <c r="A56" s="95" t="s">
        <v>27</v>
      </c>
      <c r="B56" s="95"/>
      <c r="C56" s="95"/>
      <c r="D56" s="31">
        <v>52.6</v>
      </c>
    </row>
    <row r="57" spans="1:4" ht="28.5" customHeight="1">
      <c r="A57" s="95" t="s">
        <v>28</v>
      </c>
      <c r="B57" s="95"/>
      <c r="C57" s="95"/>
      <c r="D57" s="31">
        <v>52.6</v>
      </c>
    </row>
    <row r="58" spans="1:4" ht="27.75" customHeight="1">
      <c r="A58" s="95" t="s">
        <v>29</v>
      </c>
      <c r="B58" s="95"/>
      <c r="C58" s="95"/>
      <c r="D58" s="31">
        <v>14956</v>
      </c>
    </row>
    <row r="59" spans="1:4" ht="15">
      <c r="A59" s="96" t="s">
        <v>32</v>
      </c>
      <c r="B59" s="96"/>
      <c r="C59" s="96"/>
      <c r="D59" s="32">
        <f>D6+D42</f>
        <v>464921.29999999993</v>
      </c>
    </row>
    <row r="60" spans="1:4" ht="15">
      <c r="A60" s="18"/>
      <c r="B60" s="18"/>
      <c r="C60" s="18"/>
      <c r="D60" s="29"/>
    </row>
  </sheetData>
  <sheetProtection/>
  <mergeCells count="58">
    <mergeCell ref="A1:D1"/>
    <mergeCell ref="A2:D2"/>
    <mergeCell ref="A3:D3"/>
    <mergeCell ref="A5:C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9:C29"/>
    <mergeCell ref="A22:C22"/>
    <mergeCell ref="A23:C23"/>
    <mergeCell ref="A24:C24"/>
    <mergeCell ref="A25:C25"/>
    <mergeCell ref="A34:C34"/>
    <mergeCell ref="A35:C35"/>
    <mergeCell ref="A36:C36"/>
    <mergeCell ref="A37:C37"/>
    <mergeCell ref="A30:C30"/>
    <mergeCell ref="A31:C31"/>
    <mergeCell ref="A32:C32"/>
    <mergeCell ref="A33:C33"/>
    <mergeCell ref="A42:C42"/>
    <mergeCell ref="A43:C43"/>
    <mergeCell ref="A44:C44"/>
    <mergeCell ref="A45:C45"/>
    <mergeCell ref="A38:C38"/>
    <mergeCell ref="A39:C39"/>
    <mergeCell ref="A40:C40"/>
    <mergeCell ref="A41:C41"/>
    <mergeCell ref="A50:C50"/>
    <mergeCell ref="A51:C51"/>
    <mergeCell ref="A52:C52"/>
    <mergeCell ref="A53:C53"/>
    <mergeCell ref="A46:C46"/>
    <mergeCell ref="A47:C47"/>
    <mergeCell ref="A48:C48"/>
    <mergeCell ref="A49:C49"/>
    <mergeCell ref="A58:C58"/>
    <mergeCell ref="A59:C59"/>
    <mergeCell ref="A54:C54"/>
    <mergeCell ref="A55:C55"/>
    <mergeCell ref="A56:C56"/>
    <mergeCell ref="A57:C57"/>
  </mergeCells>
  <printOptions/>
  <pageMargins left="0.5905511811023623" right="0.3937007874015748" top="0.3937007874015748" bottom="0.1968503937007874" header="0.31496062992125984" footer="0.196850393700787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G60" sqref="G60"/>
    </sheetView>
  </sheetViews>
  <sheetFormatPr defaultColWidth="9.140625" defaultRowHeight="15" outlineLevelRow="1"/>
  <cols>
    <col min="1" max="1" width="8.8515625" style="34" customWidth="1"/>
    <col min="2" max="2" width="49.8515625" style="34" customWidth="1"/>
    <col min="3" max="3" width="35.28125" style="34" customWidth="1"/>
    <col min="4" max="4" width="14.00390625" style="37" customWidth="1"/>
  </cols>
  <sheetData>
    <row r="1" spans="1:4" s="1" customFormat="1" ht="18" customHeight="1">
      <c r="A1" s="61" t="s">
        <v>0</v>
      </c>
      <c r="B1" s="61"/>
      <c r="C1" s="61"/>
      <c r="D1" s="61"/>
    </row>
    <row r="2" spans="1:4" ht="18" customHeight="1">
      <c r="A2" s="61" t="s">
        <v>72</v>
      </c>
      <c r="B2" s="61"/>
      <c r="C2" s="61"/>
      <c r="D2" s="61"/>
    </row>
    <row r="3" spans="1:4" ht="18" customHeight="1">
      <c r="A3" s="62" t="s">
        <v>79</v>
      </c>
      <c r="B3" s="63"/>
      <c r="C3" s="62"/>
      <c r="D3" s="62"/>
    </row>
    <row r="4" spans="1:4" s="1" customFormat="1" ht="9.75" customHeight="1">
      <c r="A4" s="35"/>
      <c r="B4" s="35"/>
      <c r="C4" s="35"/>
      <c r="D4" s="36"/>
    </row>
    <row r="5" spans="1:4" ht="36.75" customHeight="1">
      <c r="A5" s="105" t="s">
        <v>35</v>
      </c>
      <c r="B5" s="105"/>
      <c r="C5" s="105"/>
      <c r="D5" s="101" t="s">
        <v>43</v>
      </c>
    </row>
    <row r="6" spans="1:4" ht="30.75" customHeight="1">
      <c r="A6" s="105"/>
      <c r="B6" s="105"/>
      <c r="C6" s="105"/>
      <c r="D6" s="101"/>
    </row>
    <row r="7" spans="1:4" ht="18.75" customHeight="1">
      <c r="A7" s="102" t="s">
        <v>4</v>
      </c>
      <c r="B7" s="102"/>
      <c r="C7" s="102"/>
      <c r="D7" s="38">
        <f>D8+D9+D10+D11+D12+D13+D14+D15+D16+D17+D18+D19+D20+D21+D22+D23+D24+D25+D26+D27+D28+D29+D30+D31+D32+D33+D34+D35+D36+D37+D38+D39+D40+D41+D42</f>
        <v>475584.8999999999</v>
      </c>
    </row>
    <row r="8" spans="1:4" ht="20.25" customHeight="1" outlineLevel="1">
      <c r="A8" s="103" t="s">
        <v>5</v>
      </c>
      <c r="B8" s="103"/>
      <c r="C8" s="103"/>
      <c r="D8" s="39">
        <v>484.3</v>
      </c>
    </row>
    <row r="9" spans="1:4" ht="18.75" customHeight="1" outlineLevel="1">
      <c r="A9" s="103" t="s">
        <v>47</v>
      </c>
      <c r="B9" s="103"/>
      <c r="C9" s="103"/>
      <c r="D9" s="39">
        <v>1765.7</v>
      </c>
    </row>
    <row r="10" spans="1:4" ht="30" customHeight="1" outlineLevel="1">
      <c r="A10" s="103" t="s">
        <v>48</v>
      </c>
      <c r="B10" s="103"/>
      <c r="C10" s="103"/>
      <c r="D10" s="39">
        <v>5571.2</v>
      </c>
    </row>
    <row r="11" spans="1:4" ht="29.25" customHeight="1" outlineLevel="1">
      <c r="A11" s="103" t="s">
        <v>36</v>
      </c>
      <c r="B11" s="103"/>
      <c r="C11" s="103"/>
      <c r="D11" s="39">
        <v>197.4</v>
      </c>
    </row>
    <row r="12" spans="1:4" ht="18.75" customHeight="1" outlineLevel="1">
      <c r="A12" s="103" t="s">
        <v>74</v>
      </c>
      <c r="B12" s="103"/>
      <c r="C12" s="103"/>
      <c r="D12" s="39">
        <v>8.3</v>
      </c>
    </row>
    <row r="13" spans="1:4" ht="29.25" customHeight="1" outlineLevel="1">
      <c r="A13" s="103" t="s">
        <v>81</v>
      </c>
      <c r="B13" s="103"/>
      <c r="C13" s="103"/>
      <c r="D13" s="39">
        <v>9.7</v>
      </c>
    </row>
    <row r="14" spans="1:4" ht="29.25" customHeight="1" outlineLevel="1">
      <c r="A14" s="103" t="s">
        <v>37</v>
      </c>
      <c r="B14" s="103"/>
      <c r="C14" s="103"/>
      <c r="D14" s="39">
        <v>139.2</v>
      </c>
    </row>
    <row r="15" spans="1:4" ht="17.25" customHeight="1" outlineLevel="1">
      <c r="A15" s="103" t="s">
        <v>82</v>
      </c>
      <c r="B15" s="103"/>
      <c r="C15" s="103"/>
      <c r="D15" s="39">
        <v>27.6</v>
      </c>
    </row>
    <row r="16" spans="1:4" ht="18.75" customHeight="1" outlineLevel="1">
      <c r="A16" s="103" t="s">
        <v>38</v>
      </c>
      <c r="B16" s="103"/>
      <c r="C16" s="103"/>
      <c r="D16" s="39">
        <v>4.9</v>
      </c>
    </row>
    <row r="17" spans="1:4" ht="15.75" customHeight="1" outlineLevel="1">
      <c r="A17" s="103" t="s">
        <v>7</v>
      </c>
      <c r="B17" s="103"/>
      <c r="C17" s="103"/>
      <c r="D17" s="39">
        <v>41.2</v>
      </c>
    </row>
    <row r="18" spans="1:4" ht="15.75" customHeight="1" outlineLevel="1">
      <c r="A18" s="103" t="s">
        <v>55</v>
      </c>
      <c r="B18" s="103"/>
      <c r="C18" s="103"/>
      <c r="D18" s="39">
        <v>112.3</v>
      </c>
    </row>
    <row r="19" spans="1:4" ht="15.75" customHeight="1" outlineLevel="1">
      <c r="A19" s="103" t="s">
        <v>83</v>
      </c>
      <c r="B19" s="103"/>
      <c r="C19" s="103"/>
      <c r="D19" s="39">
        <v>4.7</v>
      </c>
    </row>
    <row r="20" spans="1:4" ht="15.75" customHeight="1" outlineLevel="1">
      <c r="A20" s="103" t="s">
        <v>40</v>
      </c>
      <c r="B20" s="103"/>
      <c r="C20" s="103"/>
      <c r="D20" s="39">
        <v>54.6</v>
      </c>
    </row>
    <row r="21" spans="1:4" ht="15.75" customHeight="1" outlineLevel="1">
      <c r="A21" s="103" t="s">
        <v>8</v>
      </c>
      <c r="B21" s="103"/>
      <c r="C21" s="103"/>
      <c r="D21" s="39">
        <v>5908</v>
      </c>
    </row>
    <row r="22" spans="1:4" ht="15.75" customHeight="1" outlineLevel="1">
      <c r="A22" s="103" t="s">
        <v>9</v>
      </c>
      <c r="B22" s="103"/>
      <c r="C22" s="103"/>
      <c r="D22" s="39">
        <v>943.7</v>
      </c>
    </row>
    <row r="23" spans="1:4" ht="15.75" customHeight="1" outlineLevel="1">
      <c r="A23" s="103" t="s">
        <v>84</v>
      </c>
      <c r="B23" s="103"/>
      <c r="C23" s="103"/>
      <c r="D23" s="39">
        <v>983.1</v>
      </c>
    </row>
    <row r="24" spans="1:4" ht="15.75" customHeight="1" outlineLevel="1">
      <c r="A24" s="103" t="s">
        <v>49</v>
      </c>
      <c r="B24" s="103"/>
      <c r="C24" s="103"/>
      <c r="D24" s="39">
        <v>2026.9</v>
      </c>
    </row>
    <row r="25" spans="1:4" ht="30" customHeight="1" outlineLevel="1">
      <c r="A25" s="103" t="s">
        <v>85</v>
      </c>
      <c r="B25" s="103"/>
      <c r="C25" s="103"/>
      <c r="D25" s="39">
        <v>12070.3</v>
      </c>
    </row>
    <row r="26" spans="1:4" ht="15.75" customHeight="1" outlineLevel="1">
      <c r="A26" s="103" t="s">
        <v>13</v>
      </c>
      <c r="B26" s="103"/>
      <c r="C26" s="103"/>
      <c r="D26" s="39">
        <v>27539.1</v>
      </c>
    </row>
    <row r="27" spans="1:4" ht="27.75" customHeight="1" outlineLevel="1">
      <c r="A27" s="103" t="s">
        <v>80</v>
      </c>
      <c r="B27" s="103"/>
      <c r="C27" s="103"/>
      <c r="D27" s="39">
        <v>1090.4</v>
      </c>
    </row>
    <row r="28" spans="1:4" ht="15.75" customHeight="1" outlineLevel="1">
      <c r="A28" s="103" t="s">
        <v>50</v>
      </c>
      <c r="B28" s="103"/>
      <c r="C28" s="103"/>
      <c r="D28" s="39">
        <v>820.5</v>
      </c>
    </row>
    <row r="29" spans="1:4" ht="15.75" customHeight="1" outlineLevel="1">
      <c r="A29" s="103" t="s">
        <v>86</v>
      </c>
      <c r="B29" s="103"/>
      <c r="C29" s="103"/>
      <c r="D29" s="39">
        <v>202.2</v>
      </c>
    </row>
    <row r="30" spans="1:4" ht="15.75" customHeight="1" outlineLevel="1">
      <c r="A30" s="103" t="s">
        <v>51</v>
      </c>
      <c r="B30" s="103"/>
      <c r="C30" s="103"/>
      <c r="D30" s="39">
        <v>9263.4</v>
      </c>
    </row>
    <row r="31" spans="1:4" ht="30" customHeight="1" outlineLevel="1">
      <c r="A31" s="103" t="s">
        <v>18</v>
      </c>
      <c r="B31" s="103"/>
      <c r="C31" s="103"/>
      <c r="D31" s="39">
        <v>16283.3</v>
      </c>
    </row>
    <row r="32" spans="1:4" ht="19.5" customHeight="1" outlineLevel="1">
      <c r="A32" s="103" t="s">
        <v>19</v>
      </c>
      <c r="B32" s="103"/>
      <c r="C32" s="103"/>
      <c r="D32" s="39">
        <v>882.9</v>
      </c>
    </row>
    <row r="33" spans="1:4" ht="18" customHeight="1" outlineLevel="1">
      <c r="A33" s="103" t="s">
        <v>87</v>
      </c>
      <c r="B33" s="103"/>
      <c r="C33" s="103"/>
      <c r="D33" s="39">
        <v>397.5</v>
      </c>
    </row>
    <row r="34" spans="1:4" ht="18.75" customHeight="1" outlineLevel="1">
      <c r="A34" s="103" t="s">
        <v>21</v>
      </c>
      <c r="B34" s="103"/>
      <c r="C34" s="103"/>
      <c r="D34" s="39">
        <v>346524.7</v>
      </c>
    </row>
    <row r="35" spans="1:4" ht="30" customHeight="1" outlineLevel="1">
      <c r="A35" s="103" t="s">
        <v>22</v>
      </c>
      <c r="B35" s="103"/>
      <c r="C35" s="103"/>
      <c r="D35" s="39">
        <v>6664</v>
      </c>
    </row>
    <row r="36" spans="1:4" ht="30" customHeight="1" outlineLevel="1">
      <c r="A36" s="103" t="s">
        <v>52</v>
      </c>
      <c r="B36" s="103"/>
      <c r="C36" s="103"/>
      <c r="D36" s="39">
        <v>757.9</v>
      </c>
    </row>
    <row r="37" spans="1:4" ht="18" customHeight="1" outlineLevel="1">
      <c r="A37" s="103" t="s">
        <v>24</v>
      </c>
      <c r="B37" s="103"/>
      <c r="C37" s="103"/>
      <c r="D37" s="39">
        <v>923.1</v>
      </c>
    </row>
    <row r="38" spans="1:4" ht="30.75" customHeight="1" outlineLevel="1">
      <c r="A38" s="103" t="s">
        <v>88</v>
      </c>
      <c r="B38" s="103"/>
      <c r="C38" s="103"/>
      <c r="D38" s="39">
        <v>825.1</v>
      </c>
    </row>
    <row r="39" spans="1:4" ht="15.75" customHeight="1" outlineLevel="1">
      <c r="A39" s="103" t="s">
        <v>58</v>
      </c>
      <c r="B39" s="103"/>
      <c r="C39" s="103"/>
      <c r="D39" s="39">
        <v>6992.6</v>
      </c>
    </row>
    <row r="40" spans="1:4" ht="28.5" customHeight="1" outlineLevel="1">
      <c r="A40" s="103" t="s">
        <v>89</v>
      </c>
      <c r="B40" s="103"/>
      <c r="C40" s="103"/>
      <c r="D40" s="39">
        <v>12791.6</v>
      </c>
    </row>
    <row r="41" spans="1:4" ht="28.5" customHeight="1" outlineLevel="1">
      <c r="A41" s="103" t="s">
        <v>90</v>
      </c>
      <c r="B41" s="103"/>
      <c r="C41" s="103"/>
      <c r="D41" s="39">
        <v>12719</v>
      </c>
    </row>
    <row r="42" spans="1:4" ht="28.5" customHeight="1" outlineLevel="1">
      <c r="A42" s="103" t="s">
        <v>29</v>
      </c>
      <c r="B42" s="103"/>
      <c r="C42" s="103"/>
      <c r="D42" s="39">
        <v>554.5</v>
      </c>
    </row>
    <row r="43" spans="1:4" ht="15.75" customHeight="1">
      <c r="A43" s="102" t="s">
        <v>30</v>
      </c>
      <c r="B43" s="102"/>
      <c r="C43" s="102"/>
      <c r="D43" s="38">
        <f>D44+D45+D46+D47+D48+D49+D50+D51+D52+D53+D54+D55+D56+D57+D58+D59+D60+D61+D62</f>
        <v>38060.5</v>
      </c>
    </row>
    <row r="44" spans="1:4" ht="30" customHeight="1" outlineLevel="1">
      <c r="A44" s="103" t="s">
        <v>48</v>
      </c>
      <c r="B44" s="103"/>
      <c r="C44" s="103"/>
      <c r="D44" s="39">
        <v>1272.1</v>
      </c>
    </row>
    <row r="45" spans="1:4" ht="15.75" customHeight="1" outlineLevel="1">
      <c r="A45" s="103" t="s">
        <v>8</v>
      </c>
      <c r="B45" s="103"/>
      <c r="C45" s="103"/>
      <c r="D45" s="39">
        <v>10</v>
      </c>
    </row>
    <row r="46" spans="1:4" ht="15.75" customHeight="1" outlineLevel="1">
      <c r="A46" s="103" t="s">
        <v>9</v>
      </c>
      <c r="B46" s="103"/>
      <c r="C46" s="103"/>
      <c r="D46" s="39">
        <v>49.2</v>
      </c>
    </row>
    <row r="47" spans="1:4" ht="15.75" customHeight="1" outlineLevel="1">
      <c r="A47" s="103" t="s">
        <v>84</v>
      </c>
      <c r="B47" s="103"/>
      <c r="C47" s="103"/>
      <c r="D47" s="39">
        <v>111.1</v>
      </c>
    </row>
    <row r="48" spans="1:4" ht="15.75" customHeight="1" outlineLevel="1">
      <c r="A48" s="103" t="s">
        <v>56</v>
      </c>
      <c r="B48" s="103"/>
      <c r="C48" s="103"/>
      <c r="D48" s="39">
        <v>5.2</v>
      </c>
    </row>
    <row r="49" spans="1:4" ht="27" customHeight="1" outlineLevel="1">
      <c r="A49" s="103" t="s">
        <v>91</v>
      </c>
      <c r="B49" s="103"/>
      <c r="C49" s="103"/>
      <c r="D49" s="39">
        <v>52.5</v>
      </c>
    </row>
    <row r="50" spans="1:4" ht="15.75" customHeight="1" outlineLevel="1">
      <c r="A50" s="103" t="s">
        <v>92</v>
      </c>
      <c r="B50" s="103"/>
      <c r="C50" s="103"/>
      <c r="D50" s="39">
        <v>1904.1</v>
      </c>
    </row>
    <row r="51" spans="1:4" ht="15.75" customHeight="1" outlineLevel="1">
      <c r="A51" s="103" t="s">
        <v>51</v>
      </c>
      <c r="B51" s="103"/>
      <c r="C51" s="103"/>
      <c r="D51" s="39">
        <v>101.5</v>
      </c>
    </row>
    <row r="52" spans="1:4" ht="27.75" customHeight="1" outlineLevel="1">
      <c r="A52" s="103" t="s">
        <v>18</v>
      </c>
      <c r="B52" s="103"/>
      <c r="C52" s="103"/>
      <c r="D52" s="39">
        <v>560.1</v>
      </c>
    </row>
    <row r="53" spans="1:4" ht="15.75" customHeight="1" outlineLevel="1">
      <c r="A53" s="103" t="s">
        <v>19</v>
      </c>
      <c r="B53" s="103"/>
      <c r="C53" s="103"/>
      <c r="D53" s="39">
        <v>13.5</v>
      </c>
    </row>
    <row r="54" spans="1:4" ht="16.5" customHeight="1" outlineLevel="1">
      <c r="A54" s="103" t="s">
        <v>87</v>
      </c>
      <c r="B54" s="103"/>
      <c r="C54" s="103"/>
      <c r="D54" s="39">
        <v>31.1</v>
      </c>
    </row>
    <row r="55" spans="1:4" ht="15.75" customHeight="1" outlineLevel="1">
      <c r="A55" s="103" t="s">
        <v>21</v>
      </c>
      <c r="B55" s="103"/>
      <c r="C55" s="103"/>
      <c r="D55" s="39">
        <v>4640.1</v>
      </c>
    </row>
    <row r="56" spans="1:4" ht="27.75" customHeight="1" outlineLevel="1">
      <c r="A56" s="103" t="s">
        <v>22</v>
      </c>
      <c r="B56" s="103"/>
      <c r="C56" s="103"/>
      <c r="D56" s="39">
        <v>53.6</v>
      </c>
    </row>
    <row r="57" spans="1:4" ht="27.75" customHeight="1" outlineLevel="1">
      <c r="A57" s="103" t="s">
        <v>52</v>
      </c>
      <c r="B57" s="103"/>
      <c r="C57" s="103"/>
      <c r="D57" s="39">
        <v>7879.8</v>
      </c>
    </row>
    <row r="58" spans="1:4" ht="15.75" customHeight="1" outlineLevel="1">
      <c r="A58" s="103" t="s">
        <v>24</v>
      </c>
      <c r="B58" s="103"/>
      <c r="C58" s="103"/>
      <c r="D58" s="39">
        <v>14.3</v>
      </c>
    </row>
    <row r="59" spans="1:4" ht="30" customHeight="1" outlineLevel="1">
      <c r="A59" s="103" t="s">
        <v>88</v>
      </c>
      <c r="B59" s="103"/>
      <c r="C59" s="103"/>
      <c r="D59" s="39">
        <v>5.5</v>
      </c>
    </row>
    <row r="60" spans="1:4" ht="30" customHeight="1" outlineLevel="1">
      <c r="A60" s="103" t="s">
        <v>89</v>
      </c>
      <c r="B60" s="103"/>
      <c r="C60" s="103"/>
      <c r="D60" s="39">
        <v>52.6</v>
      </c>
    </row>
    <row r="61" spans="1:4" ht="30" customHeight="1" outlineLevel="1">
      <c r="A61" s="103" t="s">
        <v>90</v>
      </c>
      <c r="B61" s="103"/>
      <c r="C61" s="103"/>
      <c r="D61" s="39">
        <v>52.6</v>
      </c>
    </row>
    <row r="62" spans="1:4" ht="30" customHeight="1" outlineLevel="1">
      <c r="A62" s="103" t="s">
        <v>29</v>
      </c>
      <c r="B62" s="103"/>
      <c r="C62" s="103"/>
      <c r="D62" s="39">
        <v>21251.6</v>
      </c>
    </row>
    <row r="63" spans="1:4" ht="15.75" customHeight="1">
      <c r="A63" s="104" t="s">
        <v>32</v>
      </c>
      <c r="B63" s="104"/>
      <c r="C63" s="104"/>
      <c r="D63" s="40">
        <f>D7+D43</f>
        <v>513645.3999999999</v>
      </c>
    </row>
    <row r="64" spans="1:4" ht="15">
      <c r="A64" s="35"/>
      <c r="B64" s="35"/>
      <c r="C64" s="35"/>
      <c r="D64" s="36"/>
    </row>
    <row r="65" spans="1:4" ht="15">
      <c r="A65" s="35"/>
      <c r="B65" s="35"/>
      <c r="C65" s="35"/>
      <c r="D65" s="36"/>
    </row>
    <row r="66" spans="1:4" ht="15">
      <c r="A66" s="35"/>
      <c r="B66" s="35"/>
      <c r="C66" s="35"/>
      <c r="D66" s="36"/>
    </row>
  </sheetData>
  <sheetProtection/>
  <mergeCells count="62">
    <mergeCell ref="A1:D1"/>
    <mergeCell ref="A60:C60"/>
    <mergeCell ref="A61:C61"/>
    <mergeCell ref="A62:C62"/>
    <mergeCell ref="A63:C63"/>
    <mergeCell ref="A5:C6"/>
    <mergeCell ref="A54:C54"/>
    <mergeCell ref="A55:C55"/>
    <mergeCell ref="A56:C56"/>
    <mergeCell ref="A58:C58"/>
    <mergeCell ref="A59:C59"/>
    <mergeCell ref="A48:C48"/>
    <mergeCell ref="A49:C49"/>
    <mergeCell ref="A50:C50"/>
    <mergeCell ref="A51:C51"/>
    <mergeCell ref="A52:C52"/>
    <mergeCell ref="A53:C53"/>
    <mergeCell ref="A43:C43"/>
    <mergeCell ref="A44:C44"/>
    <mergeCell ref="A45:C45"/>
    <mergeCell ref="A46:C46"/>
    <mergeCell ref="A47:C47"/>
    <mergeCell ref="A57:C57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:D2"/>
    <mergeCell ref="D5:D6"/>
    <mergeCell ref="A7:C7"/>
    <mergeCell ref="A8:C8"/>
    <mergeCell ref="A3:D3"/>
    <mergeCell ref="A9:C9"/>
  </mergeCells>
  <printOptions/>
  <pageMargins left="0.3937007874015748" right="0.1968503937007874" top="0.3937007874015748" bottom="0.1968503937007874" header="0.31496062992125984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7">
      <selection activeCell="A26" sqref="A26:C26"/>
    </sheetView>
  </sheetViews>
  <sheetFormatPr defaultColWidth="9.140625" defaultRowHeight="15" outlineLevelRow="1"/>
  <cols>
    <col min="1" max="1" width="8.8515625" style="41" customWidth="1"/>
    <col min="2" max="2" width="49.8515625" style="41" customWidth="1"/>
    <col min="3" max="3" width="34.7109375" style="41" customWidth="1"/>
    <col min="4" max="4" width="14.7109375" style="42" customWidth="1"/>
  </cols>
  <sheetData>
    <row r="1" spans="1:4" s="1" customFormat="1" ht="9.75" customHeight="1">
      <c r="A1" s="41"/>
      <c r="B1" s="41"/>
      <c r="C1" s="41"/>
      <c r="D1" s="42"/>
    </row>
    <row r="2" spans="1:4" s="1" customFormat="1" ht="16.5" customHeight="1">
      <c r="A2" s="61" t="s">
        <v>0</v>
      </c>
      <c r="B2" s="61"/>
      <c r="C2" s="61"/>
      <c r="D2" s="61"/>
    </row>
    <row r="3" spans="1:4" s="1" customFormat="1" ht="16.5" customHeight="1">
      <c r="A3" s="61" t="s">
        <v>72</v>
      </c>
      <c r="B3" s="61"/>
      <c r="C3" s="61"/>
      <c r="D3" s="61"/>
    </row>
    <row r="4" spans="1:4" ht="16.5" customHeight="1">
      <c r="A4" s="62" t="s">
        <v>94</v>
      </c>
      <c r="B4" s="63"/>
      <c r="C4" s="62"/>
      <c r="D4" s="62"/>
    </row>
    <row r="5" spans="1:4" s="1" customFormat="1" ht="9.75" customHeight="1">
      <c r="A5" s="41"/>
      <c r="B5" s="41"/>
      <c r="C5" s="41"/>
      <c r="D5" s="42"/>
    </row>
    <row r="6" spans="1:4" ht="36.75" customHeight="1">
      <c r="A6" s="105" t="s">
        <v>35</v>
      </c>
      <c r="B6" s="105"/>
      <c r="C6" s="105"/>
      <c r="D6" s="106" t="s">
        <v>109</v>
      </c>
    </row>
    <row r="7" spans="1:4" ht="30.75" customHeight="1">
      <c r="A7" s="105"/>
      <c r="B7" s="105"/>
      <c r="C7" s="105"/>
      <c r="D7" s="106"/>
    </row>
    <row r="8" spans="1:4" ht="15.75" customHeight="1">
      <c r="A8" s="107" t="s">
        <v>4</v>
      </c>
      <c r="B8" s="107"/>
      <c r="C8" s="107"/>
      <c r="D8" s="43">
        <f>D9+D10+D11+D12+D13+D14+D15+D16+D17+D18+D19+D20+D21+D22+D23+D24+D25+D26+D27+D28+D29+D30+D31+D32+D33+D34+D35+D36+D37+D38+D39+D40+D41+D42+D43</f>
        <v>504192.1</v>
      </c>
    </row>
    <row r="9" spans="1:4" ht="15.75" customHeight="1" outlineLevel="1">
      <c r="A9" s="108" t="s">
        <v>5</v>
      </c>
      <c r="B9" s="108"/>
      <c r="C9" s="108"/>
      <c r="D9" s="44">
        <v>505.7</v>
      </c>
    </row>
    <row r="10" spans="1:4" ht="15.75" customHeight="1" outlineLevel="1">
      <c r="A10" s="108" t="s">
        <v>47</v>
      </c>
      <c r="B10" s="108"/>
      <c r="C10" s="108"/>
      <c r="D10" s="44">
        <v>1795.5</v>
      </c>
    </row>
    <row r="11" spans="1:4" ht="20.25" customHeight="1" outlineLevel="1">
      <c r="A11" s="108" t="s">
        <v>48</v>
      </c>
      <c r="B11" s="108"/>
      <c r="C11" s="108"/>
      <c r="D11" s="44">
        <v>6458.1</v>
      </c>
    </row>
    <row r="12" spans="1:4" ht="18.75" customHeight="1" outlineLevel="1">
      <c r="A12" s="108" t="s">
        <v>36</v>
      </c>
      <c r="B12" s="108"/>
      <c r="C12" s="108"/>
      <c r="D12" s="44">
        <v>198.1</v>
      </c>
    </row>
    <row r="13" spans="1:4" ht="16.5" customHeight="1" outlineLevel="1">
      <c r="A13" s="108" t="s">
        <v>74</v>
      </c>
      <c r="B13" s="108"/>
      <c r="C13" s="108"/>
      <c r="D13" s="44">
        <v>8.3</v>
      </c>
    </row>
    <row r="14" spans="1:4" ht="27.75" customHeight="1" outlineLevel="1">
      <c r="A14" s="108" t="s">
        <v>95</v>
      </c>
      <c r="B14" s="108"/>
      <c r="C14" s="108"/>
      <c r="D14" s="44">
        <v>10.9</v>
      </c>
    </row>
    <row r="15" spans="1:4" ht="29.25" customHeight="1" outlineLevel="1">
      <c r="A15" s="108" t="s">
        <v>37</v>
      </c>
      <c r="B15" s="108"/>
      <c r="C15" s="108"/>
      <c r="D15" s="44">
        <v>139.2</v>
      </c>
    </row>
    <row r="16" spans="1:4" ht="18" customHeight="1" outlineLevel="1">
      <c r="A16" s="108" t="s">
        <v>96</v>
      </c>
      <c r="B16" s="108"/>
      <c r="C16" s="108"/>
      <c r="D16" s="44">
        <v>27.6</v>
      </c>
    </row>
    <row r="17" spans="1:4" ht="18" customHeight="1" outlineLevel="1">
      <c r="A17" s="108" t="s">
        <v>38</v>
      </c>
      <c r="B17" s="108"/>
      <c r="C17" s="108"/>
      <c r="D17" s="44">
        <v>4.9</v>
      </c>
    </row>
    <row r="18" spans="1:4" ht="18" customHeight="1" outlineLevel="1">
      <c r="A18" s="108" t="s">
        <v>108</v>
      </c>
      <c r="B18" s="108"/>
      <c r="C18" s="108"/>
      <c r="D18" s="44">
        <v>41.2</v>
      </c>
    </row>
    <row r="19" spans="1:4" ht="18" customHeight="1" outlineLevel="1">
      <c r="A19" s="108" t="s">
        <v>55</v>
      </c>
      <c r="B19" s="108"/>
      <c r="C19" s="108"/>
      <c r="D19" s="44">
        <v>135.6</v>
      </c>
    </row>
    <row r="20" spans="1:4" ht="18" customHeight="1" outlineLevel="1">
      <c r="A20" s="108" t="s">
        <v>97</v>
      </c>
      <c r="B20" s="108"/>
      <c r="C20" s="108"/>
      <c r="D20" s="44">
        <v>4.7</v>
      </c>
    </row>
    <row r="21" spans="1:4" ht="18" customHeight="1" outlineLevel="1">
      <c r="A21" s="108" t="s">
        <v>40</v>
      </c>
      <c r="B21" s="108"/>
      <c r="C21" s="108"/>
      <c r="D21" s="44">
        <v>65.6</v>
      </c>
    </row>
    <row r="22" spans="1:4" ht="18" customHeight="1" outlineLevel="1">
      <c r="A22" s="108" t="s">
        <v>8</v>
      </c>
      <c r="B22" s="108"/>
      <c r="C22" s="108"/>
      <c r="D22" s="44">
        <v>6097.9</v>
      </c>
    </row>
    <row r="23" spans="1:4" ht="18" customHeight="1" outlineLevel="1">
      <c r="A23" s="108" t="s">
        <v>9</v>
      </c>
      <c r="B23" s="108"/>
      <c r="C23" s="108"/>
      <c r="D23" s="44">
        <v>1003.1</v>
      </c>
    </row>
    <row r="24" spans="1:4" ht="18" customHeight="1" outlineLevel="1">
      <c r="A24" s="108" t="s">
        <v>98</v>
      </c>
      <c r="B24" s="108"/>
      <c r="C24" s="108"/>
      <c r="D24" s="44">
        <v>1082</v>
      </c>
    </row>
    <row r="25" spans="1:4" ht="18" customHeight="1" outlineLevel="1">
      <c r="A25" s="108" t="s">
        <v>56</v>
      </c>
      <c r="B25" s="108"/>
      <c r="C25" s="108"/>
      <c r="D25" s="44">
        <v>2214.6</v>
      </c>
    </row>
    <row r="26" spans="1:4" ht="32.25" customHeight="1" outlineLevel="1">
      <c r="A26" s="108" t="s">
        <v>99</v>
      </c>
      <c r="B26" s="108"/>
      <c r="C26" s="108"/>
      <c r="D26" s="44">
        <v>13513.8</v>
      </c>
    </row>
    <row r="27" spans="1:4" ht="18.75" customHeight="1" outlineLevel="1">
      <c r="A27" s="108" t="s">
        <v>100</v>
      </c>
      <c r="B27" s="108"/>
      <c r="C27" s="108"/>
      <c r="D27" s="44">
        <v>31138.2</v>
      </c>
    </row>
    <row r="28" spans="1:4" ht="28.5" customHeight="1" outlineLevel="1">
      <c r="A28" s="108" t="s">
        <v>101</v>
      </c>
      <c r="B28" s="108"/>
      <c r="C28" s="108"/>
      <c r="D28" s="44">
        <v>1090.4</v>
      </c>
    </row>
    <row r="29" spans="1:4" ht="24.75" customHeight="1" outlineLevel="1">
      <c r="A29" s="108" t="s">
        <v>102</v>
      </c>
      <c r="B29" s="108"/>
      <c r="C29" s="108"/>
      <c r="D29" s="44">
        <v>950</v>
      </c>
    </row>
    <row r="30" spans="1:4" ht="17.25" customHeight="1" outlineLevel="1">
      <c r="A30" s="108" t="s">
        <v>103</v>
      </c>
      <c r="B30" s="108"/>
      <c r="C30" s="108"/>
      <c r="D30" s="44">
        <v>239.5</v>
      </c>
    </row>
    <row r="31" spans="1:4" ht="18" customHeight="1" outlineLevel="1">
      <c r="A31" s="108" t="s">
        <v>51</v>
      </c>
      <c r="B31" s="108"/>
      <c r="C31" s="108"/>
      <c r="D31" s="44">
        <v>10297.4</v>
      </c>
    </row>
    <row r="32" spans="1:4" ht="28.5" customHeight="1" outlineLevel="1">
      <c r="A32" s="108" t="s">
        <v>18</v>
      </c>
      <c r="B32" s="108"/>
      <c r="C32" s="108"/>
      <c r="D32" s="44">
        <v>17102</v>
      </c>
    </row>
    <row r="33" spans="1:4" ht="16.5" customHeight="1" outlineLevel="1">
      <c r="A33" s="108" t="s">
        <v>19</v>
      </c>
      <c r="B33" s="108"/>
      <c r="C33" s="108"/>
      <c r="D33" s="44">
        <v>992.8</v>
      </c>
    </row>
    <row r="34" spans="1:4" ht="18" customHeight="1" outlineLevel="1">
      <c r="A34" s="108" t="s">
        <v>105</v>
      </c>
      <c r="B34" s="108"/>
      <c r="C34" s="108"/>
      <c r="D34" s="44">
        <v>441.5</v>
      </c>
    </row>
    <row r="35" spans="1:4" ht="19.5" customHeight="1" outlineLevel="1">
      <c r="A35" s="108" t="s">
        <v>21</v>
      </c>
      <c r="B35" s="108"/>
      <c r="C35" s="108"/>
      <c r="D35" s="44">
        <v>361495.8</v>
      </c>
    </row>
    <row r="36" spans="1:4" ht="30.75" customHeight="1" outlineLevel="1">
      <c r="A36" s="108" t="s">
        <v>22</v>
      </c>
      <c r="B36" s="108"/>
      <c r="C36" s="108"/>
      <c r="D36" s="44">
        <v>7627.4</v>
      </c>
    </row>
    <row r="37" spans="1:4" ht="29.25" customHeight="1" outlineLevel="1">
      <c r="A37" s="108" t="s">
        <v>52</v>
      </c>
      <c r="B37" s="108"/>
      <c r="C37" s="108"/>
      <c r="D37" s="44">
        <v>871.5</v>
      </c>
    </row>
    <row r="38" spans="1:4" ht="18" customHeight="1" outlineLevel="1">
      <c r="A38" s="108" t="s">
        <v>24</v>
      </c>
      <c r="B38" s="108"/>
      <c r="C38" s="108"/>
      <c r="D38" s="44">
        <v>1039.7</v>
      </c>
    </row>
    <row r="39" spans="1:4" ht="30.75" customHeight="1" outlineLevel="1">
      <c r="A39" s="108" t="s">
        <v>104</v>
      </c>
      <c r="B39" s="108"/>
      <c r="C39" s="108"/>
      <c r="D39" s="44">
        <v>825.1</v>
      </c>
    </row>
    <row r="40" spans="1:4" ht="19.5" customHeight="1" outlineLevel="1">
      <c r="A40" s="108" t="s">
        <v>26</v>
      </c>
      <c r="B40" s="108"/>
      <c r="C40" s="108"/>
      <c r="D40" s="44">
        <v>7413.5</v>
      </c>
    </row>
    <row r="41" spans="1:4" ht="28.5" customHeight="1" outlineLevel="1">
      <c r="A41" s="108" t="s">
        <v>106</v>
      </c>
      <c r="B41" s="108"/>
      <c r="C41" s="108"/>
      <c r="D41" s="44">
        <v>14218</v>
      </c>
    </row>
    <row r="42" spans="1:4" ht="28.5" customHeight="1" outlineLevel="1">
      <c r="A42" s="108" t="s">
        <v>107</v>
      </c>
      <c r="B42" s="108"/>
      <c r="C42" s="108"/>
      <c r="D42" s="44">
        <v>14499</v>
      </c>
    </row>
    <row r="43" spans="1:4" ht="28.5" customHeight="1" outlineLevel="1">
      <c r="A43" s="108" t="s">
        <v>29</v>
      </c>
      <c r="B43" s="108"/>
      <c r="C43" s="108"/>
      <c r="D43" s="44">
        <v>643.5</v>
      </c>
    </row>
    <row r="44" spans="1:4" ht="21.75" customHeight="1">
      <c r="A44" s="107" t="s">
        <v>30</v>
      </c>
      <c r="B44" s="107"/>
      <c r="C44" s="107"/>
      <c r="D44" s="43">
        <f>D45+D46+D47+D48+D49+D50+D51+D52+D53+D54+D55+D56+D57+D58+D59+D60+D61+D62+D63+D64</f>
        <v>41434.2</v>
      </c>
    </row>
    <row r="45" spans="1:4" ht="18.75" customHeight="1" outlineLevel="1">
      <c r="A45" s="108" t="s">
        <v>48</v>
      </c>
      <c r="B45" s="108"/>
      <c r="C45" s="108"/>
      <c r="D45" s="44">
        <v>1439.5</v>
      </c>
    </row>
    <row r="46" spans="1:4" ht="18.75" customHeight="1" outlineLevel="1">
      <c r="A46" s="108" t="s">
        <v>8</v>
      </c>
      <c r="B46" s="108"/>
      <c r="C46" s="108"/>
      <c r="D46" s="44">
        <v>10</v>
      </c>
    </row>
    <row r="47" spans="1:4" ht="18.75" customHeight="1" outlineLevel="1">
      <c r="A47" s="108" t="s">
        <v>9</v>
      </c>
      <c r="B47" s="108"/>
      <c r="C47" s="108"/>
      <c r="D47" s="44">
        <v>49.2</v>
      </c>
    </row>
    <row r="48" spans="1:4" ht="18.75" customHeight="1" outlineLevel="1">
      <c r="A48" s="108" t="s">
        <v>98</v>
      </c>
      <c r="B48" s="108"/>
      <c r="C48" s="108"/>
      <c r="D48" s="44">
        <v>111.1</v>
      </c>
    </row>
    <row r="49" spans="1:4" ht="18.75" customHeight="1" outlineLevel="1">
      <c r="A49" s="108" t="s">
        <v>56</v>
      </c>
      <c r="B49" s="108"/>
      <c r="C49" s="108"/>
      <c r="D49" s="44">
        <v>5.2</v>
      </c>
    </row>
    <row r="50" spans="1:4" ht="32.25" customHeight="1" outlineLevel="1">
      <c r="A50" s="108" t="s">
        <v>99</v>
      </c>
      <c r="B50" s="108"/>
      <c r="C50" s="108"/>
      <c r="D50" s="44">
        <v>52.6</v>
      </c>
    </row>
    <row r="51" spans="1:4" ht="17.25" customHeight="1" outlineLevel="1">
      <c r="A51" s="108" t="s">
        <v>100</v>
      </c>
      <c r="B51" s="108"/>
      <c r="C51" s="108"/>
      <c r="D51" s="44">
        <v>1904.1</v>
      </c>
    </row>
    <row r="52" spans="1:4" ht="17.25" customHeight="1" outlineLevel="1">
      <c r="A52" s="108" t="s">
        <v>51</v>
      </c>
      <c r="B52" s="108"/>
      <c r="C52" s="108"/>
      <c r="D52" s="44">
        <v>101.5</v>
      </c>
    </row>
    <row r="53" spans="1:4" ht="30" customHeight="1" outlineLevel="1">
      <c r="A53" s="108" t="s">
        <v>18</v>
      </c>
      <c r="B53" s="108"/>
      <c r="C53" s="108"/>
      <c r="D53" s="44">
        <v>560.1</v>
      </c>
    </row>
    <row r="54" spans="1:4" ht="21.75" customHeight="1" outlineLevel="1">
      <c r="A54" s="108" t="s">
        <v>19</v>
      </c>
      <c r="B54" s="108"/>
      <c r="C54" s="108"/>
      <c r="D54" s="44">
        <v>13.5</v>
      </c>
    </row>
    <row r="55" spans="1:4" ht="21.75" customHeight="1" outlineLevel="1">
      <c r="A55" s="108" t="s">
        <v>105</v>
      </c>
      <c r="B55" s="108"/>
      <c r="C55" s="108"/>
      <c r="D55" s="44">
        <v>31.1</v>
      </c>
    </row>
    <row r="56" spans="1:4" ht="21.75" customHeight="1" outlineLevel="1">
      <c r="A56" s="108" t="s">
        <v>21</v>
      </c>
      <c r="B56" s="108"/>
      <c r="C56" s="108"/>
      <c r="D56" s="44">
        <v>4640.1</v>
      </c>
    </row>
    <row r="57" spans="1:4" ht="32.25" customHeight="1" outlineLevel="1">
      <c r="A57" s="108" t="s">
        <v>22</v>
      </c>
      <c r="B57" s="108"/>
      <c r="C57" s="108"/>
      <c r="D57" s="44">
        <v>53.6</v>
      </c>
    </row>
    <row r="58" spans="1:4" ht="30" customHeight="1" outlineLevel="1">
      <c r="A58" s="108" t="s">
        <v>52</v>
      </c>
      <c r="B58" s="108"/>
      <c r="C58" s="108"/>
      <c r="D58" s="44">
        <v>8015.3</v>
      </c>
    </row>
    <row r="59" spans="1:4" ht="21.75" customHeight="1" outlineLevel="1">
      <c r="A59" s="108" t="s">
        <v>24</v>
      </c>
      <c r="B59" s="108"/>
      <c r="C59" s="108"/>
      <c r="D59" s="44">
        <v>14.3</v>
      </c>
    </row>
    <row r="60" spans="1:4" ht="30" customHeight="1" outlineLevel="1">
      <c r="A60" s="108" t="s">
        <v>104</v>
      </c>
      <c r="B60" s="108"/>
      <c r="C60" s="108"/>
      <c r="D60" s="44">
        <v>5.5</v>
      </c>
    </row>
    <row r="61" spans="1:4" ht="29.25" customHeight="1" outlineLevel="1">
      <c r="A61" s="108" t="s">
        <v>93</v>
      </c>
      <c r="B61" s="108"/>
      <c r="C61" s="108"/>
      <c r="D61" s="45">
        <v>0.7</v>
      </c>
    </row>
    <row r="62" spans="1:4" ht="30" customHeight="1" outlineLevel="1">
      <c r="A62" s="108" t="s">
        <v>106</v>
      </c>
      <c r="B62" s="108"/>
      <c r="C62" s="108"/>
      <c r="D62" s="44">
        <v>52.6</v>
      </c>
    </row>
    <row r="63" spans="1:4" ht="29.25" customHeight="1" outlineLevel="1">
      <c r="A63" s="108" t="s">
        <v>107</v>
      </c>
      <c r="B63" s="108"/>
      <c r="C63" s="108"/>
      <c r="D63" s="44">
        <v>52.6</v>
      </c>
    </row>
    <row r="64" spans="1:4" ht="30" customHeight="1" outlineLevel="1">
      <c r="A64" s="108" t="s">
        <v>29</v>
      </c>
      <c r="B64" s="108"/>
      <c r="C64" s="108"/>
      <c r="D64" s="44">
        <v>24321.6</v>
      </c>
    </row>
    <row r="65" spans="1:4" ht="18.75" customHeight="1">
      <c r="A65" s="96" t="s">
        <v>32</v>
      </c>
      <c r="B65" s="96"/>
      <c r="C65" s="96"/>
      <c r="D65" s="32">
        <f>D8+D44</f>
        <v>545626.2999999999</v>
      </c>
    </row>
  </sheetData>
  <sheetProtection/>
  <mergeCells count="63">
    <mergeCell ref="A64:C64"/>
    <mergeCell ref="A51:C51"/>
    <mergeCell ref="A52:C52"/>
    <mergeCell ref="A53:C53"/>
    <mergeCell ref="A54:C54"/>
    <mergeCell ref="A50:C50"/>
    <mergeCell ref="A2:D2"/>
    <mergeCell ref="A3:D3"/>
    <mergeCell ref="A61:C61"/>
    <mergeCell ref="A62:C62"/>
    <mergeCell ref="A63:C63"/>
    <mergeCell ref="A48:C48"/>
    <mergeCell ref="A43:C43"/>
    <mergeCell ref="A44:C44"/>
    <mergeCell ref="A45:C45"/>
    <mergeCell ref="A46:C46"/>
    <mergeCell ref="A65:C65"/>
    <mergeCell ref="A6:C7"/>
    <mergeCell ref="A55:C55"/>
    <mergeCell ref="A56:C56"/>
    <mergeCell ref="A57:C57"/>
    <mergeCell ref="A58:C58"/>
    <mergeCell ref="A59:C59"/>
    <mergeCell ref="A60:C60"/>
    <mergeCell ref="A49:C49"/>
    <mergeCell ref="A42:C42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4:D4"/>
    <mergeCell ref="D6:D7"/>
    <mergeCell ref="A8:C8"/>
    <mergeCell ref="A9:C9"/>
    <mergeCell ref="A10:C10"/>
    <mergeCell ref="A11:C11"/>
  </mergeCells>
  <printOptions/>
  <pageMargins left="0.3937007874015748" right="0.1968503937007874" top="0.3937007874015748" bottom="0.1968503937007874" header="0.31496062992125984" footer="0.196850393700787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49">
      <selection activeCell="A15" sqref="A15:C15"/>
    </sheetView>
  </sheetViews>
  <sheetFormatPr defaultColWidth="9.140625" defaultRowHeight="15" outlineLevelRow="1"/>
  <cols>
    <col min="1" max="1" width="8.8515625" style="41" customWidth="1"/>
    <col min="2" max="2" width="49.8515625" style="41" customWidth="1"/>
    <col min="3" max="3" width="20.00390625" style="41" customWidth="1"/>
    <col min="4" max="4" width="13.7109375" style="41" customWidth="1"/>
    <col min="16" max="16" width="12.8515625" style="0" customWidth="1"/>
  </cols>
  <sheetData>
    <row r="1" spans="1:4" s="1" customFormat="1" ht="9.75" customHeight="1">
      <c r="A1" s="41"/>
      <c r="B1" s="41"/>
      <c r="C1" s="41"/>
      <c r="D1" s="41"/>
    </row>
    <row r="2" spans="1:4" s="1" customFormat="1" ht="17.25" customHeight="1">
      <c r="A2" s="61" t="s">
        <v>0</v>
      </c>
      <c r="B2" s="61"/>
      <c r="C2" s="61"/>
      <c r="D2" s="61"/>
    </row>
    <row r="3" spans="1:4" s="1" customFormat="1" ht="17.25" customHeight="1">
      <c r="A3" s="61" t="s">
        <v>72</v>
      </c>
      <c r="B3" s="61"/>
      <c r="C3" s="61"/>
      <c r="D3" s="61"/>
    </row>
    <row r="4" spans="1:4" ht="17.25" customHeight="1">
      <c r="A4" s="62" t="s">
        <v>110</v>
      </c>
      <c r="B4" s="63"/>
      <c r="C4" s="62"/>
      <c r="D4" s="62"/>
    </row>
    <row r="5" spans="1:4" s="1" customFormat="1" ht="9.75" customHeight="1">
      <c r="A5" s="41"/>
      <c r="B5" s="41"/>
      <c r="C5" s="41"/>
      <c r="D5" s="41"/>
    </row>
    <row r="6" spans="1:4" ht="36.75" customHeight="1">
      <c r="A6" s="105" t="s">
        <v>35</v>
      </c>
      <c r="B6" s="105"/>
      <c r="C6" s="105"/>
      <c r="D6" s="106" t="s">
        <v>109</v>
      </c>
    </row>
    <row r="7" spans="1:4" ht="36.75" customHeight="1">
      <c r="A7" s="105"/>
      <c r="B7" s="105"/>
      <c r="C7" s="105"/>
      <c r="D7" s="106"/>
    </row>
    <row r="8" spans="1:4" ht="21" customHeight="1">
      <c r="A8" s="107" t="s">
        <v>4</v>
      </c>
      <c r="B8" s="107"/>
      <c r="C8" s="107"/>
      <c r="D8" s="46">
        <f>SUM(D9:D43)</f>
        <v>567441.3</v>
      </c>
    </row>
    <row r="9" spans="1:4" ht="14.25" customHeight="1" outlineLevel="1">
      <c r="A9" s="109" t="s">
        <v>70</v>
      </c>
      <c r="B9" s="109"/>
      <c r="C9" s="109"/>
      <c r="D9" s="47">
        <v>562</v>
      </c>
    </row>
    <row r="10" spans="1:4" ht="14.25" customHeight="1" outlineLevel="1">
      <c r="A10" s="109" t="s">
        <v>47</v>
      </c>
      <c r="B10" s="109"/>
      <c r="C10" s="109"/>
      <c r="D10" s="47">
        <v>2036.1</v>
      </c>
    </row>
    <row r="11" spans="1:4" ht="30" customHeight="1" outlineLevel="1">
      <c r="A11" s="109" t="s">
        <v>48</v>
      </c>
      <c r="B11" s="109"/>
      <c r="C11" s="109"/>
      <c r="D11" s="47">
        <v>7219.3</v>
      </c>
    </row>
    <row r="12" spans="1:4" ht="27.75" customHeight="1" outlineLevel="1">
      <c r="A12" s="109" t="s">
        <v>36</v>
      </c>
      <c r="B12" s="109"/>
      <c r="C12" s="109"/>
      <c r="D12" s="47">
        <v>257</v>
      </c>
    </row>
    <row r="13" spans="1:4" ht="16.5" customHeight="1" outlineLevel="1">
      <c r="A13" s="109" t="s">
        <v>69</v>
      </c>
      <c r="B13" s="109"/>
      <c r="C13" s="109"/>
      <c r="D13" s="47">
        <v>8.3</v>
      </c>
    </row>
    <row r="14" spans="1:4" ht="29.25" customHeight="1" outlineLevel="1">
      <c r="A14" s="109" t="s">
        <v>111</v>
      </c>
      <c r="B14" s="109"/>
      <c r="C14" s="109"/>
      <c r="D14" s="47">
        <v>10.9</v>
      </c>
    </row>
    <row r="15" spans="1:4" ht="28.5" customHeight="1" outlineLevel="1">
      <c r="A15" s="109" t="s">
        <v>112</v>
      </c>
      <c r="B15" s="109"/>
      <c r="C15" s="109"/>
      <c r="D15" s="47">
        <v>175.5</v>
      </c>
    </row>
    <row r="16" spans="1:4" ht="15" customHeight="1" outlineLevel="1">
      <c r="A16" s="109" t="s">
        <v>113</v>
      </c>
      <c r="B16" s="109"/>
      <c r="C16" s="109"/>
      <c r="D16" s="47">
        <v>32</v>
      </c>
    </row>
    <row r="17" spans="1:4" ht="15" customHeight="1" outlineLevel="1">
      <c r="A17" s="109" t="s">
        <v>114</v>
      </c>
      <c r="B17" s="109"/>
      <c r="C17" s="109"/>
      <c r="D17" s="47">
        <v>7.7</v>
      </c>
    </row>
    <row r="18" spans="1:4" ht="15" customHeight="1" outlineLevel="1">
      <c r="A18" s="109" t="s">
        <v>54</v>
      </c>
      <c r="B18" s="109"/>
      <c r="C18" s="109"/>
      <c r="D18" s="47">
        <v>46.9</v>
      </c>
    </row>
    <row r="19" spans="1:4" ht="15" customHeight="1" outlineLevel="1">
      <c r="A19" s="109" t="s">
        <v>55</v>
      </c>
      <c r="B19" s="109"/>
      <c r="C19" s="109"/>
      <c r="D19" s="47">
        <v>148.5</v>
      </c>
    </row>
    <row r="20" spans="1:4" ht="15" customHeight="1" outlineLevel="1">
      <c r="A20" s="109" t="s">
        <v>83</v>
      </c>
      <c r="B20" s="109"/>
      <c r="C20" s="109"/>
      <c r="D20" s="47">
        <v>4.7</v>
      </c>
    </row>
    <row r="21" spans="1:4" ht="15" customHeight="1" outlineLevel="1">
      <c r="A21" s="109" t="s">
        <v>115</v>
      </c>
      <c r="B21" s="109"/>
      <c r="C21" s="109"/>
      <c r="D21" s="47">
        <v>73.2</v>
      </c>
    </row>
    <row r="22" spans="1:4" ht="15" customHeight="1" outlineLevel="1">
      <c r="A22" s="109" t="s">
        <v>8</v>
      </c>
      <c r="B22" s="109"/>
      <c r="C22" s="109"/>
      <c r="D22" s="47">
        <v>7234.9</v>
      </c>
    </row>
    <row r="23" spans="1:4" ht="15" customHeight="1" outlineLevel="1">
      <c r="A23" s="109" t="s">
        <v>9</v>
      </c>
      <c r="B23" s="109"/>
      <c r="C23" s="109"/>
      <c r="D23" s="47">
        <v>1194.4</v>
      </c>
    </row>
    <row r="24" spans="1:4" ht="15" customHeight="1" outlineLevel="1">
      <c r="A24" s="109" t="s">
        <v>84</v>
      </c>
      <c r="B24" s="109"/>
      <c r="C24" s="109"/>
      <c r="D24" s="47">
        <v>1201.8</v>
      </c>
    </row>
    <row r="25" spans="1:4" ht="15" customHeight="1" outlineLevel="1">
      <c r="A25" s="109" t="s">
        <v>56</v>
      </c>
      <c r="B25" s="109"/>
      <c r="C25" s="109"/>
      <c r="D25" s="47">
        <v>2478.8</v>
      </c>
    </row>
    <row r="26" spans="1:4" ht="32.25" customHeight="1" outlineLevel="1">
      <c r="A26" s="109" t="s">
        <v>85</v>
      </c>
      <c r="B26" s="109"/>
      <c r="C26" s="109"/>
      <c r="D26" s="47">
        <v>14283.2</v>
      </c>
    </row>
    <row r="27" spans="1:4" ht="29.25" customHeight="1" outlineLevel="1">
      <c r="A27" s="109" t="s">
        <v>116</v>
      </c>
      <c r="B27" s="109"/>
      <c r="C27" s="109"/>
      <c r="D27" s="47">
        <v>35079.5</v>
      </c>
    </row>
    <row r="28" spans="1:4" ht="28.5" customHeight="1" outlineLevel="1">
      <c r="A28" s="109" t="s">
        <v>117</v>
      </c>
      <c r="B28" s="109"/>
      <c r="C28" s="109"/>
      <c r="D28" s="47">
        <v>1090.4</v>
      </c>
    </row>
    <row r="29" spans="1:4" ht="28.5" customHeight="1" outlineLevel="1">
      <c r="A29" s="110" t="s">
        <v>118</v>
      </c>
      <c r="B29" s="111"/>
      <c r="C29" s="112"/>
      <c r="D29" s="47">
        <v>1107</v>
      </c>
    </row>
    <row r="30" spans="1:4" ht="14.25" customHeight="1" outlineLevel="1">
      <c r="A30" s="109" t="s">
        <v>86</v>
      </c>
      <c r="B30" s="109"/>
      <c r="C30" s="109"/>
      <c r="D30" s="47">
        <v>263.6</v>
      </c>
    </row>
    <row r="31" spans="1:4" ht="14.25" customHeight="1" outlineLevel="1">
      <c r="A31" s="109" t="s">
        <v>51</v>
      </c>
      <c r="B31" s="109"/>
      <c r="C31" s="109"/>
      <c r="D31" s="47">
        <v>11543.9</v>
      </c>
    </row>
    <row r="32" spans="1:4" ht="28.5" customHeight="1" outlineLevel="1">
      <c r="A32" s="109" t="s">
        <v>18</v>
      </c>
      <c r="B32" s="109"/>
      <c r="C32" s="109"/>
      <c r="D32" s="47">
        <v>19487.6</v>
      </c>
    </row>
    <row r="33" spans="1:4" ht="26.25" customHeight="1" outlineLevel="1">
      <c r="A33" s="109" t="s">
        <v>19</v>
      </c>
      <c r="B33" s="109"/>
      <c r="C33" s="109"/>
      <c r="D33" s="47">
        <v>1122.9</v>
      </c>
    </row>
    <row r="34" spans="1:4" ht="27.75" customHeight="1" outlineLevel="1">
      <c r="A34" s="109" t="s">
        <v>87</v>
      </c>
      <c r="B34" s="109"/>
      <c r="C34" s="109"/>
      <c r="D34" s="47">
        <v>499.5</v>
      </c>
    </row>
    <row r="35" spans="1:4" ht="26.25" customHeight="1" outlineLevel="1">
      <c r="A35" s="109" t="s">
        <v>21</v>
      </c>
      <c r="B35" s="109"/>
      <c r="C35" s="109"/>
      <c r="D35" s="47">
        <v>407202.9</v>
      </c>
    </row>
    <row r="36" spans="1:16" ht="26.25" customHeight="1" outlineLevel="1">
      <c r="A36" s="109" t="s">
        <v>22</v>
      </c>
      <c r="B36" s="109"/>
      <c r="C36" s="109"/>
      <c r="D36" s="47">
        <v>8698.7</v>
      </c>
      <c r="P36" s="49"/>
    </row>
    <row r="37" spans="1:4" ht="26.25" customHeight="1" outlineLevel="1">
      <c r="A37" s="109" t="s">
        <v>52</v>
      </c>
      <c r="B37" s="109"/>
      <c r="C37" s="109"/>
      <c r="D37" s="47">
        <v>951.6</v>
      </c>
    </row>
    <row r="38" spans="1:4" ht="27" customHeight="1" outlineLevel="1">
      <c r="A38" s="109" t="s">
        <v>24</v>
      </c>
      <c r="B38" s="109"/>
      <c r="C38" s="109"/>
      <c r="D38" s="47">
        <v>1168.5</v>
      </c>
    </row>
    <row r="39" spans="1:4" ht="27.75" customHeight="1" outlineLevel="1">
      <c r="A39" s="109" t="s">
        <v>88</v>
      </c>
      <c r="B39" s="109"/>
      <c r="C39" s="109"/>
      <c r="D39" s="47">
        <v>825.1</v>
      </c>
    </row>
    <row r="40" spans="1:4" ht="27" customHeight="1" outlineLevel="1">
      <c r="A40" s="109" t="s">
        <v>58</v>
      </c>
      <c r="B40" s="109"/>
      <c r="C40" s="109"/>
      <c r="D40" s="47">
        <v>8934.5</v>
      </c>
    </row>
    <row r="41" spans="1:4" ht="31.5" customHeight="1" outlineLevel="1">
      <c r="A41" s="109" t="s">
        <v>89</v>
      </c>
      <c r="B41" s="109"/>
      <c r="C41" s="109"/>
      <c r="D41" s="47">
        <v>15245.7</v>
      </c>
    </row>
    <row r="42" spans="1:4" ht="29.25" customHeight="1" outlineLevel="1">
      <c r="A42" s="109" t="s">
        <v>90</v>
      </c>
      <c r="B42" s="109"/>
      <c r="C42" s="109"/>
      <c r="D42" s="47">
        <v>16510.8</v>
      </c>
    </row>
    <row r="43" spans="1:4" ht="30.75" customHeight="1" outlineLevel="1">
      <c r="A43" s="109" t="s">
        <v>29</v>
      </c>
      <c r="B43" s="109"/>
      <c r="C43" s="109"/>
      <c r="D43" s="47">
        <v>733.9</v>
      </c>
    </row>
    <row r="44" spans="1:4" ht="20.25" customHeight="1">
      <c r="A44" s="107" t="s">
        <v>30</v>
      </c>
      <c r="B44" s="107"/>
      <c r="C44" s="107"/>
      <c r="D44" s="46">
        <f>SUM(D45:D64)</f>
        <v>51090.1</v>
      </c>
    </row>
    <row r="45" spans="1:4" ht="27" customHeight="1" outlineLevel="1">
      <c r="A45" s="109" t="s">
        <v>48</v>
      </c>
      <c r="B45" s="109"/>
      <c r="C45" s="109"/>
      <c r="D45" s="47">
        <v>1632.1</v>
      </c>
    </row>
    <row r="46" spans="1:4" ht="14.25" customHeight="1" outlineLevel="1">
      <c r="A46" s="109" t="s">
        <v>8</v>
      </c>
      <c r="B46" s="109"/>
      <c r="C46" s="109"/>
      <c r="D46" s="47">
        <v>10</v>
      </c>
    </row>
    <row r="47" spans="1:4" ht="14.25" customHeight="1" outlineLevel="1">
      <c r="A47" s="109" t="s">
        <v>9</v>
      </c>
      <c r="B47" s="109"/>
      <c r="C47" s="109"/>
      <c r="D47" s="47">
        <v>49.2</v>
      </c>
    </row>
    <row r="48" spans="1:4" ht="14.25" customHeight="1" outlineLevel="1">
      <c r="A48" s="109" t="s">
        <v>84</v>
      </c>
      <c r="B48" s="109"/>
      <c r="C48" s="109"/>
      <c r="D48" s="47">
        <v>111</v>
      </c>
    </row>
    <row r="49" spans="1:4" ht="14.25" customHeight="1" outlineLevel="1">
      <c r="A49" s="109" t="s">
        <v>49</v>
      </c>
      <c r="B49" s="109"/>
      <c r="C49" s="109"/>
      <c r="D49" s="47">
        <v>5.2</v>
      </c>
    </row>
    <row r="50" spans="1:4" ht="29.25" customHeight="1" outlineLevel="1">
      <c r="A50" s="109" t="s">
        <v>85</v>
      </c>
      <c r="B50" s="109"/>
      <c r="C50" s="109"/>
      <c r="D50" s="47">
        <v>52.5</v>
      </c>
    </row>
    <row r="51" spans="1:4" ht="28.5" customHeight="1" outlineLevel="1">
      <c r="A51" s="109" t="s">
        <v>119</v>
      </c>
      <c r="B51" s="109"/>
      <c r="C51" s="109"/>
      <c r="D51" s="47">
        <v>1904.1</v>
      </c>
    </row>
    <row r="52" spans="1:4" ht="15" customHeight="1" outlineLevel="1">
      <c r="A52" s="109" t="s">
        <v>51</v>
      </c>
      <c r="B52" s="109"/>
      <c r="C52" s="109"/>
      <c r="D52" s="47">
        <v>101.5</v>
      </c>
    </row>
    <row r="53" spans="1:4" ht="28.5" customHeight="1" outlineLevel="1">
      <c r="A53" s="109" t="s">
        <v>18</v>
      </c>
      <c r="B53" s="109"/>
      <c r="C53" s="109"/>
      <c r="D53" s="47">
        <v>560.1</v>
      </c>
    </row>
    <row r="54" spans="1:4" ht="28.5" customHeight="1" outlineLevel="1">
      <c r="A54" s="109" t="s">
        <v>19</v>
      </c>
      <c r="B54" s="109"/>
      <c r="C54" s="109"/>
      <c r="D54" s="47">
        <v>13.5</v>
      </c>
    </row>
    <row r="55" spans="1:4" ht="27.75" customHeight="1" outlineLevel="1">
      <c r="A55" s="109" t="s">
        <v>87</v>
      </c>
      <c r="B55" s="109"/>
      <c r="C55" s="109"/>
      <c r="D55" s="47">
        <v>31.1</v>
      </c>
    </row>
    <row r="56" spans="1:4" ht="26.25" customHeight="1" outlineLevel="1">
      <c r="A56" s="109" t="s">
        <v>21</v>
      </c>
      <c r="B56" s="109"/>
      <c r="C56" s="109"/>
      <c r="D56" s="47">
        <v>13261.3</v>
      </c>
    </row>
    <row r="57" spans="1:4" ht="29.25" customHeight="1" outlineLevel="1">
      <c r="A57" s="109" t="s">
        <v>22</v>
      </c>
      <c r="B57" s="109"/>
      <c r="C57" s="109"/>
      <c r="D57" s="47">
        <v>117.2</v>
      </c>
    </row>
    <row r="58" spans="1:4" ht="27.75" customHeight="1" outlineLevel="1">
      <c r="A58" s="109" t="s">
        <v>52</v>
      </c>
      <c r="B58" s="109"/>
      <c r="C58" s="109"/>
      <c r="D58" s="47">
        <v>8214.1</v>
      </c>
    </row>
    <row r="59" spans="1:4" ht="27.75" customHeight="1" outlineLevel="1">
      <c r="A59" s="109" t="s">
        <v>24</v>
      </c>
      <c r="B59" s="109"/>
      <c r="C59" s="109"/>
      <c r="D59" s="47">
        <v>14.3</v>
      </c>
    </row>
    <row r="60" spans="1:4" ht="27" customHeight="1" outlineLevel="1">
      <c r="A60" s="109" t="s">
        <v>120</v>
      </c>
      <c r="B60" s="109"/>
      <c r="C60" s="109"/>
      <c r="D60" s="47">
        <v>5.5</v>
      </c>
    </row>
    <row r="61" spans="1:4" ht="27.75" customHeight="1" outlineLevel="1">
      <c r="A61" s="109" t="s">
        <v>121</v>
      </c>
      <c r="B61" s="109"/>
      <c r="C61" s="109"/>
      <c r="D61" s="48">
        <v>0.7</v>
      </c>
    </row>
    <row r="62" spans="1:4" ht="30" customHeight="1" outlineLevel="1">
      <c r="A62" s="109" t="s">
        <v>89</v>
      </c>
      <c r="B62" s="109"/>
      <c r="C62" s="109"/>
      <c r="D62" s="47">
        <v>52.6</v>
      </c>
    </row>
    <row r="63" spans="1:4" ht="29.25" customHeight="1" outlineLevel="1">
      <c r="A63" s="109" t="s">
        <v>90</v>
      </c>
      <c r="B63" s="109"/>
      <c r="C63" s="109"/>
      <c r="D63" s="47">
        <v>52.6</v>
      </c>
    </row>
    <row r="64" spans="1:4" ht="30" customHeight="1" outlineLevel="1">
      <c r="A64" s="109" t="s">
        <v>29</v>
      </c>
      <c r="B64" s="109"/>
      <c r="C64" s="109"/>
      <c r="D64" s="47">
        <v>24901.5</v>
      </c>
    </row>
    <row r="65" spans="1:4" ht="18" customHeight="1">
      <c r="A65" s="96" t="s">
        <v>32</v>
      </c>
      <c r="B65" s="96"/>
      <c r="C65" s="96"/>
      <c r="D65" s="50">
        <f>D8+D44</f>
        <v>618531.4</v>
      </c>
    </row>
  </sheetData>
  <sheetProtection/>
  <mergeCells count="63"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39:C39"/>
    <mergeCell ref="A40:C40"/>
    <mergeCell ref="A41:C41"/>
    <mergeCell ref="A42:C42"/>
    <mergeCell ref="A43:C43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  <mergeCell ref="A10:C10"/>
    <mergeCell ref="A11:C11"/>
    <mergeCell ref="A12:C12"/>
    <mergeCell ref="A13:C13"/>
    <mergeCell ref="A14:C14"/>
    <mergeCell ref="A15:C15"/>
    <mergeCell ref="A3:D3"/>
    <mergeCell ref="A2:D2"/>
    <mergeCell ref="A6:C7"/>
    <mergeCell ref="A8:C8"/>
    <mergeCell ref="A9:C9"/>
    <mergeCell ref="A4:D4"/>
    <mergeCell ref="D6:D7"/>
  </mergeCells>
  <printOptions/>
  <pageMargins left="0.5905511811023623" right="0.3937007874015748" top="0.3937007874015748" bottom="0.1968503937007874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Nezdumovska</cp:lastModifiedBy>
  <cp:lastPrinted>2015-12-10T13:28:25Z</cp:lastPrinted>
  <dcterms:created xsi:type="dcterms:W3CDTF">2015-04-21T11:01:52Z</dcterms:created>
  <dcterms:modified xsi:type="dcterms:W3CDTF">2015-12-10T13:57:11Z</dcterms:modified>
  <cp:category/>
  <cp:version/>
  <cp:contentType/>
  <cp:contentStatus/>
</cp:coreProperties>
</file>